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11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<sst xmlns="http://schemas.openxmlformats.org/spreadsheetml/2006/main" count="29" uniqueCount="28">
  <si>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L24 tower</t>
  </si>
  <si>
    <t>L3-23 towers</t>
  </si>
  <si>
    <t>preshower (L1&amp;2)</t>
  </si>
  <si>
    <t>postshower (L24)</t>
  </si>
  <si>
    <t>L1&amp;2 towers</t>
  </si>
  <si>
    <t>Ratios:</t>
  </si>
  <si>
    <t>presh/L3-23 towers</t>
  </si>
  <si>
    <t>L1&amp;2 towers/L3-23</t>
  </si>
  <si>
    <t>postshower/L3-23</t>
  </si>
  <si>
    <t>L24 tower/L3-23</t>
  </si>
  <si>
    <t>Average</t>
  </si>
  <si>
    <t>etabin 1</t>
  </si>
  <si>
    <t>etabin 2</t>
  </si>
  <si>
    <t>etabin 3</t>
  </si>
  <si>
    <t>etabin 4</t>
  </si>
  <si>
    <t>etabin 5</t>
  </si>
  <si>
    <t>etabin 6</t>
  </si>
  <si>
    <t>etabin 7</t>
  </si>
  <si>
    <t>etabin 8</t>
  </si>
  <si>
    <t>etabin 9</t>
  </si>
  <si>
    <t>etabin 10</t>
  </si>
  <si>
    <t>etabin 11</t>
  </si>
  <si>
    <t>etabin 12</t>
  </si>
  <si>
    <t>[average (120) preshower]</t>
  </si>
  <si>
    <t>[average (120) tower L1&amp;2]</t>
  </si>
  <si>
    <t>[average (1280) tower L3-23]</t>
  </si>
  <si>
    <t>[average (62) postshower]</t>
  </si>
  <si>
    <t>[average (62) tower L24]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</si>
</sst>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EEMC tile response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Sheet1!$A$2:$L$2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Sheet1!$A$4:$L$4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Sheet1!$A$6:$L$6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Sheet1!$A$8:$L$8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Sheet1!$A$10:$L$10</c:f>
              <c:numCache/>
            </c:numRef>
          </c:val>
          <c:smooth val="0"/>
        </c:ser>
        <c:axId val="51617503"/>
        <c:axId val="61904344"/>
      </c:lineChart>
      <c:catAx>
        <c:axId val="51617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tile eta 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904344"/>
        <c:crosses val="autoZero"/>
        <c:auto val="1"/>
        <c:lblOffset val="100"/>
        <c:tickLblSkip val="1"/>
        <c:noMultiLvlLbl val="0"/>
      </c:catAx>
      <c:valAx>
        <c:axId val="61904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light yield, mnpe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6175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10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EEMC tile response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Preshower (L1&amp;2)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val>
            <c:numRef>
              <c:f>Sheet1!$A$2:$L$2</c:f>
              <c:numCache/>
            </c:numRef>
          </c:val>
          <c:smooth val="1"/>
        </c:ser>
        <c:ser>
          <c:idx val="1"/>
          <c:order val="1"/>
          <c:tx>
            <c:v>L1&amp;2 tower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val>
            <c:numRef>
              <c:f>Sheet1!$A$4:$L$4</c:f>
              <c:numCache/>
            </c:numRef>
          </c:val>
          <c:smooth val="1"/>
        </c:ser>
        <c:ser>
          <c:idx val="2"/>
          <c:order val="2"/>
          <c:tx>
            <c:v>L3-23 tower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val>
            <c:numRef>
              <c:f>Sheet1!$A$6:$L$6</c:f>
              <c:numCache/>
            </c:numRef>
          </c:val>
          <c:smooth val="1"/>
        </c:ser>
        <c:ser>
          <c:idx val="3"/>
          <c:order val="3"/>
          <c:tx>
            <c:v>Postshower (L24)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val>
            <c:numRef>
              <c:f>Sheet1!$A$8:$L$8</c:f>
              <c:numCache/>
            </c:numRef>
          </c:val>
          <c:smooth val="1"/>
        </c:ser>
        <c:ser>
          <c:idx val="4"/>
          <c:order val="4"/>
          <c:tx>
            <c:v>L24 tower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val>
            <c:numRef>
              <c:f>Sheet1!$A$10:$L$10</c:f>
              <c:numCache/>
            </c:numRef>
          </c:val>
          <c:smooth val="1"/>
        </c:ser>
        <c:marker val="1"/>
        <c:axId val="20268185"/>
        <c:axId val="48195938"/>
      </c:lineChart>
      <c:catAx>
        <c:axId val="2026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tile eta 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95938"/>
        <c:crosses val="autoZero"/>
        <c:auto val="0"/>
        <c:lblOffset val="100"/>
        <c:tickLblSkip val="1"/>
        <c:noMultiLvlLbl val="0"/>
      </c:catAx>
      <c:valAx>
        <c:axId val="48195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light yield, mnpe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6818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12</xdr:row>
      <xdr:rowOff>76200</xdr:rowOff>
    </xdr:from>
    <xdr:to>
      <xdr:col>12</xdr:col>
      <xdr:colOff>247650</xdr:colOff>
      <xdr:row>37</xdr:row>
      <xdr:rowOff>57150</xdr:rowOff>
    </xdr:to>
    <xdr:graphicFrame>
      <xdr:nvGraphicFramePr>
        <xdr:cNvPr id="1" name="Chart 2"/>
        <xdr:cNvGraphicFramePr/>
      </xdr:nvGraphicFramePr>
      <xdr:xfrm>
        <a:off x="2524125" y="2019300"/>
        <a:ext cx="50387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12</xdr:row>
      <xdr:rowOff>76200</xdr:rowOff>
    </xdr:from>
    <xdr:to>
      <xdr:col>12</xdr:col>
      <xdr:colOff>247650</xdr:colOff>
      <xdr:row>37</xdr:row>
      <xdr:rowOff>57150</xdr:rowOff>
    </xdr:to>
    <xdr:graphicFrame>
      <xdr:nvGraphicFramePr>
        <xdr:cNvPr id="2" name="Chart 3"/>
        <xdr:cNvGraphicFramePr/>
      </xdr:nvGraphicFramePr>
      <xdr:xfrm>
        <a:off x="2524125" y="2019300"/>
        <a:ext cx="50387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O5" sqref="O5"/>
    </sheetView>
  </sheetViews>
  <sheetFormatPr defaultColWidth="9.140625" defaultRowHeight="12.75"/>
  <cols>
    <col min="13" max="13" width="17.57421875" style="0" customWidth="1"/>
  </cols>
  <sheetData>
    <row r="1" spans="1:12" ht="12.75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</row>
    <row r="2" spans="1:13" ht="12.75">
      <c r="A2">
        <v>3.692622</v>
      </c>
      <c r="B2">
        <v>3.840778</v>
      </c>
      <c r="C2">
        <v>4.147324</v>
      </c>
      <c r="D2">
        <v>4.378639</v>
      </c>
      <c r="E2">
        <v>4.555065</v>
      </c>
      <c r="F2">
        <v>4.943282</v>
      </c>
      <c r="G2">
        <v>5.152828</v>
      </c>
      <c r="H2">
        <v>5.280686</v>
      </c>
      <c r="I2">
        <v>5.649637</v>
      </c>
      <c r="J2">
        <v>5.899651</v>
      </c>
      <c r="K2">
        <v>6.2321767</v>
      </c>
      <c r="L2">
        <v>6.479625</v>
      </c>
      <c r="M2" s="1" t="s">
        <v>2</v>
      </c>
    </row>
    <row r="3" spans="11:13" ht="12.75">
      <c r="K3" t="s">
        <v>23</v>
      </c>
      <c r="M3" s="2"/>
    </row>
    <row r="4" spans="1:13" ht="12.75">
      <c r="A4">
        <v>3.431401</v>
      </c>
      <c r="B4">
        <v>3.556506</v>
      </c>
      <c r="C4">
        <v>3.850106</v>
      </c>
      <c r="D4">
        <v>4.084166</v>
      </c>
      <c r="E4">
        <v>4.264625</v>
      </c>
      <c r="F4">
        <v>4.444388</v>
      </c>
      <c r="G4">
        <v>4.676048</v>
      </c>
      <c r="H4">
        <v>4.890779</v>
      </c>
      <c r="I4">
        <v>5.144829</v>
      </c>
      <c r="J4">
        <v>5.402062</v>
      </c>
      <c r="K4">
        <v>5.680038</v>
      </c>
      <c r="L4">
        <v>5.833312</v>
      </c>
      <c r="M4" s="1" t="s">
        <v>4</v>
      </c>
    </row>
    <row r="5" spans="11:13" ht="12.75">
      <c r="K5" t="s">
        <v>24</v>
      </c>
      <c r="M5" s="2"/>
    </row>
    <row r="6" spans="1:13" ht="12.75">
      <c r="A6">
        <v>2.092517</v>
      </c>
      <c r="B6">
        <v>2.181694</v>
      </c>
      <c r="C6">
        <v>2.300471</v>
      </c>
      <c r="D6">
        <v>2.41937</v>
      </c>
      <c r="E6">
        <v>2.524921</v>
      </c>
      <c r="F6">
        <v>2.655385</v>
      </c>
      <c r="G6">
        <v>2.785229</v>
      </c>
      <c r="H6">
        <v>2.891085</v>
      </c>
      <c r="I6">
        <v>3.039141</v>
      </c>
      <c r="J6">
        <v>3.165121</v>
      </c>
      <c r="K6">
        <v>3.300816</v>
      </c>
      <c r="L6">
        <v>3.448702</v>
      </c>
      <c r="M6" s="1" t="s">
        <v>1</v>
      </c>
    </row>
    <row r="7" spans="11:13" ht="12.75">
      <c r="K7" t="s">
        <v>25</v>
      </c>
      <c r="M7" s="2"/>
    </row>
    <row r="8" spans="1:13" ht="12.75">
      <c r="A8">
        <v>2.011893</v>
      </c>
      <c r="B8">
        <v>2.084179</v>
      </c>
      <c r="C8">
        <v>2.202485</v>
      </c>
      <c r="D8">
        <v>2.300273</v>
      </c>
      <c r="E8">
        <v>2.448448</v>
      </c>
      <c r="F8">
        <v>2.560737</v>
      </c>
      <c r="G8">
        <v>2.734593</v>
      </c>
      <c r="H8">
        <v>2.766048</v>
      </c>
      <c r="I8">
        <v>2.960706</v>
      </c>
      <c r="J8">
        <v>3.085259</v>
      </c>
      <c r="K8">
        <v>3.276742</v>
      </c>
      <c r="L8">
        <v>3.452412</v>
      </c>
      <c r="M8" s="1" t="s">
        <v>3</v>
      </c>
    </row>
    <row r="9" spans="11:13" ht="12.75">
      <c r="K9" t="s">
        <v>26</v>
      </c>
      <c r="M9" s="2"/>
    </row>
    <row r="10" spans="1:13" ht="12.75">
      <c r="A10">
        <v>1.932493</v>
      </c>
      <c r="B10">
        <v>1.985099</v>
      </c>
      <c r="C10">
        <v>2.162149</v>
      </c>
      <c r="D10">
        <v>2.314432</v>
      </c>
      <c r="E10">
        <v>2.404023</v>
      </c>
      <c r="F10">
        <v>2.529669</v>
      </c>
      <c r="G10">
        <v>2.685834</v>
      </c>
      <c r="H10">
        <v>2.729167</v>
      </c>
      <c r="I10">
        <v>2.906262</v>
      </c>
      <c r="J10">
        <v>3.036662</v>
      </c>
      <c r="K10">
        <v>3.144578</v>
      </c>
      <c r="L10">
        <v>3.167508</v>
      </c>
      <c r="M10" s="1" t="s">
        <v>0</v>
      </c>
    </row>
    <row r="11" ht="12.75">
      <c r="K11" t="s">
        <v>27</v>
      </c>
    </row>
    <row r="13" ht="12.75">
      <c r="A13" t="s">
        <v>5</v>
      </c>
    </row>
    <row r="15" spans="1:3" ht="12.75">
      <c r="A15" t="s">
        <v>6</v>
      </c>
      <c r="C15">
        <f>SUM(A2:L2)/SUM(A6:L6)</f>
        <v>1.8367114835510743</v>
      </c>
    </row>
    <row r="16" spans="1:3" ht="12.75">
      <c r="A16" t="s">
        <v>7</v>
      </c>
      <c r="C16">
        <f>SUM(A4:L4)/SUM(A6:L6)</f>
        <v>1.6844744121925892</v>
      </c>
    </row>
    <row r="17" spans="1:3" ht="12.75">
      <c r="A17" t="s">
        <v>8</v>
      </c>
      <c r="C17">
        <f>SUM(A8:L8)/SUM(A6:L6)</f>
        <v>0.9719343886616365</v>
      </c>
    </row>
    <row r="18" spans="1:3" ht="12.75">
      <c r="A18" t="s">
        <v>9</v>
      </c>
      <c r="C18">
        <f>SUM(A10:L10)/SUM(A6:L6)</f>
        <v>0.9449289383038622</v>
      </c>
    </row>
    <row r="20" ht="12.75">
      <c r="A20" t="s">
        <v>10</v>
      </c>
    </row>
    <row r="22" spans="1:3" ht="12.75">
      <c r="A22" t="s">
        <v>1</v>
      </c>
      <c r="C22">
        <f>SUM(A6:L6)/12</f>
        <v>2.7337043333333333</v>
      </c>
    </row>
  </sheetData>
  <printOptions gridLines="1"/>
  <pageMargins left="0.75" right="0.75" top="1" bottom="1" header="0.5" footer="0.5"/>
  <pageSetup horizontalDpi="300" verticalDpi="300" orientation="landscape" scale="95" r:id="rId2"/>
  <headerFooter alignWithMargins="0">
    <oddHeader>&amp;C&amp;24EEMC Measured (MIP) Tile Response vs. Layer</oddHeader>
    <oddFooter>&amp;L&amp;F&amp;R&amp;D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W. Jacobs</dc:creator>
  <cp:keywords/>
  <dc:description/>
  <cp:lastModifiedBy>William W. Jacobs</cp:lastModifiedBy>
  <cp:lastPrinted>2006-11-02T00:17:53Z</cp:lastPrinted>
  <dcterms:created xsi:type="dcterms:W3CDTF">2006-11-01T23:14:06Z</dcterms:created>
  <dcterms:modified xsi:type="dcterms:W3CDTF">2006-11-02T00:20:11Z</dcterms:modified>
  <cp:category/>
  <cp:version/>
  <cp:contentType/>
  <cp:contentStatus/>
</cp:coreProperties>
</file>