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Users\jschamba\Documents\TOF\Run15 docs\"/>
    </mc:Choice>
  </mc:AlternateContent>
  <bookViews>
    <workbookView xWindow="75" yWindow="-60" windowWidth="21840" windowHeight="13740" tabRatio="500"/>
  </bookViews>
  <sheets>
    <sheet name="West" sheetId="1" r:id="rId1"/>
    <sheet name="East" sheetId="2" r:id="rId2"/>
    <sheet name="MTD" sheetId="3" r:id="rId3"/>
    <sheet name="TOF CSV" sheetId="4" r:id="rId4"/>
    <sheet name="bl_map_run14" sheetId="5" r:id="rId5"/>
  </sheets>
  <definedNames>
    <definedName name="_xlnm.Print_Area" localSheetId="1">East!$A$1:$Q$61</definedName>
    <definedName name="_xlnm.Print_Area" localSheetId="2">MTD!$A$1:$K$37</definedName>
    <definedName name="_xlnm.Print_Area" localSheetId="0">West!$A$1:$Q$78</definedName>
  </definedNames>
  <calcPr calcId="152511"/>
</workbook>
</file>

<file path=xl/calcChain.xml><?xml version="1.0" encoding="utf-8"?>
<calcChain xmlns="http://schemas.openxmlformats.org/spreadsheetml/2006/main">
  <c r="B123" i="4" l="1"/>
  <c r="B122" i="4"/>
  <c r="B110" i="4"/>
  <c r="B112" i="4"/>
  <c r="B98" i="4"/>
  <c r="B100" i="4"/>
  <c r="B101" i="4"/>
  <c r="B86" i="4"/>
  <c r="B88" i="4"/>
  <c r="B74" i="4"/>
  <c r="B75" i="4"/>
  <c r="B62" i="4"/>
  <c r="B64" i="4"/>
  <c r="B66" i="4"/>
  <c r="B50" i="4"/>
  <c r="B51" i="4"/>
  <c r="B38" i="4"/>
  <c r="B39" i="4"/>
  <c r="B26" i="4"/>
  <c r="B27" i="4"/>
  <c r="B14" i="4"/>
  <c r="B16" i="4"/>
  <c r="B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6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2" i="4"/>
  <c r="C123" i="4"/>
  <c r="A123" i="4"/>
  <c r="C122" i="4"/>
  <c r="A12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62" i="4"/>
  <c r="B28" i="4"/>
  <c r="B29" i="4"/>
  <c r="B15" i="4"/>
  <c r="B4" i="4"/>
  <c r="B5" i="4"/>
  <c r="B6" i="4"/>
  <c r="B3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2" i="4"/>
  <c r="B63" i="4"/>
  <c r="B76" i="4"/>
  <c r="B77" i="4"/>
  <c r="B99" i="4"/>
  <c r="B113" i="4"/>
  <c r="B114" i="4"/>
  <c r="B111" i="4"/>
  <c r="B102" i="4"/>
  <c r="B89" i="4"/>
  <c r="B90" i="4"/>
  <c r="B87" i="4"/>
  <c r="B78" i="4"/>
  <c r="B67" i="4"/>
  <c r="B68" i="4"/>
  <c r="B65" i="4"/>
  <c r="B40" i="4"/>
  <c r="B41" i="4"/>
  <c r="B115" i="4"/>
  <c r="B116" i="4"/>
  <c r="B103" i="4"/>
  <c r="B104" i="4"/>
  <c r="B91" i="4"/>
  <c r="B92" i="4"/>
  <c r="B79" i="4"/>
  <c r="B80" i="4"/>
  <c r="B69" i="4"/>
  <c r="B70" i="4"/>
  <c r="B117" i="4"/>
  <c r="B118" i="4"/>
  <c r="B105" i="4"/>
  <c r="B106" i="4"/>
  <c r="B93" i="4"/>
  <c r="B94" i="4"/>
  <c r="B81" i="4"/>
  <c r="B82" i="4"/>
  <c r="B71" i="4"/>
  <c r="B72" i="4"/>
  <c r="B73" i="4"/>
  <c r="B119" i="4"/>
  <c r="B120" i="4"/>
  <c r="B121" i="4"/>
  <c r="B107" i="4"/>
  <c r="B108" i="4"/>
  <c r="B109" i="4"/>
  <c r="B95" i="4"/>
  <c r="B96" i="4"/>
  <c r="B97" i="4"/>
  <c r="B83" i="4"/>
  <c r="B84" i="4"/>
  <c r="B85" i="4"/>
  <c r="B7" i="4"/>
  <c r="B8" i="4"/>
  <c r="B9" i="4"/>
  <c r="B52" i="4"/>
  <c r="B18" i="4"/>
  <c r="B17" i="4"/>
  <c r="B10" i="4"/>
  <c r="B11" i="4"/>
  <c r="B42" i="4"/>
  <c r="B30" i="4"/>
  <c r="B53" i="4"/>
  <c r="B54" i="4"/>
  <c r="B31" i="4"/>
  <c r="B32" i="4"/>
  <c r="B44" i="4"/>
  <c r="B43" i="4"/>
  <c r="B12" i="4"/>
  <c r="B13" i="4"/>
  <c r="B19" i="4"/>
  <c r="B20" i="4"/>
  <c r="B56" i="4"/>
  <c r="B55" i="4"/>
  <c r="B45" i="4"/>
  <c r="B46" i="4"/>
  <c r="B22" i="4"/>
  <c r="B21" i="4"/>
  <c r="B34" i="4"/>
  <c r="B33" i="4"/>
  <c r="B57" i="4"/>
  <c r="B58" i="4"/>
  <c r="B36" i="4"/>
  <c r="B37" i="4"/>
  <c r="B35" i="4"/>
  <c r="B24" i="4"/>
  <c r="B25" i="4"/>
  <c r="B23" i="4"/>
  <c r="B47" i="4"/>
  <c r="B48" i="4"/>
  <c r="B49" i="4"/>
  <c r="B60" i="4"/>
  <c r="B61" i="4"/>
  <c r="B59" i="4"/>
</calcChain>
</file>

<file path=xl/comments1.xml><?xml version="1.0" encoding="utf-8"?>
<comments xmlns="http://schemas.openxmlformats.org/spreadsheetml/2006/main">
  <authors>
    <author>Bertrand Biritz</author>
  </authors>
  <commentList>
    <comment ref="M4" authorId="0" shapeId="0">
      <text>
        <r>
          <rPr>
            <b/>
            <sz val="9"/>
            <color indexed="81"/>
            <rFont val="Verdana"/>
            <family val="2"/>
          </rPr>
          <t>EAST-POS61</t>
        </r>
      </text>
    </comment>
    <comment ref="N4" authorId="0" shapeId="0">
      <text>
        <r>
          <rPr>
            <b/>
            <sz val="9"/>
            <color indexed="81"/>
            <rFont val="Verdana"/>
            <family val="2"/>
          </rPr>
          <t>EAST-NEG61</t>
        </r>
      </text>
    </comment>
    <comment ref="M5" authorId="0" shapeId="0">
      <text>
        <r>
          <rPr>
            <b/>
            <sz val="9"/>
            <color indexed="81"/>
            <rFont val="Verdana"/>
            <family val="2"/>
          </rPr>
          <t>WEST-POS2</t>
        </r>
      </text>
    </comment>
    <comment ref="N5" authorId="0" shapeId="0">
      <text>
        <r>
          <rPr>
            <b/>
            <sz val="9"/>
            <color indexed="81"/>
            <rFont val="Verdana"/>
            <family val="2"/>
          </rPr>
          <t>WEST-NEG2</t>
        </r>
      </text>
    </comment>
    <comment ref="M6" authorId="0" shapeId="0">
      <text>
        <r>
          <rPr>
            <b/>
            <sz val="9"/>
            <color indexed="81"/>
            <rFont val="Verdana"/>
            <family val="2"/>
          </rPr>
          <t>WEST-POS3</t>
        </r>
      </text>
    </comment>
    <comment ref="N6" authorId="0" shapeId="0">
      <text>
        <r>
          <rPr>
            <b/>
            <sz val="9"/>
            <color indexed="81"/>
            <rFont val="Verdana"/>
            <family val="2"/>
          </rPr>
          <t>WEST-NEG3</t>
        </r>
      </text>
    </comment>
    <comment ref="M7" authorId="0" shapeId="0">
      <text>
        <r>
          <rPr>
            <b/>
            <sz val="9"/>
            <color indexed="81"/>
            <rFont val="Verdana"/>
            <family val="2"/>
          </rPr>
          <t>WEST-POS61</t>
        </r>
      </text>
    </comment>
    <comment ref="N7" authorId="0" shapeId="0">
      <text>
        <r>
          <rPr>
            <b/>
            <sz val="9"/>
            <color indexed="81"/>
            <rFont val="Verdana"/>
            <family val="2"/>
          </rPr>
          <t>WEST-NEG4</t>
        </r>
      </text>
    </comment>
    <comment ref="M8" authorId="0" shapeId="0">
      <text>
        <r>
          <rPr>
            <b/>
            <sz val="9"/>
            <color indexed="81"/>
            <rFont val="Verdana"/>
            <family val="2"/>
          </rPr>
          <t>WEST-POS5</t>
        </r>
      </text>
    </comment>
    <comment ref="N8" authorId="0" shapeId="0">
      <text>
        <r>
          <rPr>
            <b/>
            <sz val="9"/>
            <color indexed="81"/>
            <rFont val="Verdana"/>
            <family val="2"/>
          </rPr>
          <t>WEST-NEG5</t>
        </r>
      </text>
    </comment>
    <comment ref="M9" authorId="0" shapeId="0">
      <text>
        <r>
          <rPr>
            <b/>
            <sz val="9"/>
            <color indexed="81"/>
            <rFont val="Verdana"/>
            <family val="2"/>
          </rPr>
          <t>WEST-POS6</t>
        </r>
      </text>
    </comment>
    <comment ref="N9" authorId="0" shapeId="0">
      <text>
        <r>
          <rPr>
            <b/>
            <sz val="9"/>
            <color indexed="81"/>
            <rFont val="Verdana"/>
            <family val="2"/>
          </rPr>
          <t>WEST-NEG6</t>
        </r>
      </text>
    </comment>
    <comment ref="M10" authorId="0" shapeId="0">
      <text>
        <r>
          <rPr>
            <b/>
            <sz val="9"/>
            <color indexed="81"/>
            <rFont val="Verdana"/>
            <family val="2"/>
          </rPr>
          <t>WEST-POS7</t>
        </r>
      </text>
    </comment>
    <comment ref="N10" authorId="0" shapeId="0">
      <text>
        <r>
          <rPr>
            <b/>
            <sz val="9"/>
            <color indexed="81"/>
            <rFont val="Verdana"/>
            <family val="2"/>
          </rPr>
          <t>WEST-NEG7</t>
        </r>
      </text>
    </comment>
    <comment ref="M11" authorId="0" shapeId="0">
      <text>
        <r>
          <rPr>
            <b/>
            <sz val="9"/>
            <color indexed="81"/>
            <rFont val="Verdana"/>
            <family val="2"/>
          </rPr>
          <t>WEST-POS8</t>
        </r>
      </text>
    </comment>
    <comment ref="N11" authorId="0" shapeId="0">
      <text>
        <r>
          <rPr>
            <b/>
            <sz val="9"/>
            <color indexed="81"/>
            <rFont val="Verdana"/>
            <family val="2"/>
          </rPr>
          <t>WEST-NEG61</t>
        </r>
      </text>
    </comment>
    <comment ref="M12" authorId="0" shapeId="0">
      <text>
        <r>
          <rPr>
            <b/>
            <sz val="9"/>
            <color indexed="81"/>
            <rFont val="Verdana"/>
            <family val="2"/>
          </rPr>
          <t>WEST-POS9</t>
        </r>
      </text>
    </comment>
    <comment ref="N12" authorId="0" shapeId="0">
      <text>
        <r>
          <rPr>
            <b/>
            <sz val="9"/>
            <color indexed="81"/>
            <rFont val="Verdana"/>
            <family val="2"/>
          </rPr>
          <t>WEST-NEG9</t>
        </r>
      </text>
    </comment>
    <comment ref="M13" authorId="0" shapeId="0">
      <text>
        <r>
          <rPr>
            <b/>
            <sz val="9"/>
            <color indexed="81"/>
            <rFont val="Verdana"/>
            <family val="2"/>
          </rPr>
          <t>WEST-POS10</t>
        </r>
      </text>
    </comment>
    <comment ref="N13" authorId="0" shapeId="0">
      <text>
        <r>
          <rPr>
            <b/>
            <sz val="9"/>
            <color indexed="81"/>
            <rFont val="Verdana"/>
            <family val="2"/>
          </rPr>
          <t>EAST-NEG10</t>
        </r>
      </text>
    </comment>
    <comment ref="M14" authorId="0" shapeId="0">
      <text>
        <r>
          <rPr>
            <b/>
            <sz val="9"/>
            <color indexed="81"/>
            <rFont val="Verdana"/>
            <family val="2"/>
          </rPr>
          <t>WEST-POS11</t>
        </r>
      </text>
    </comment>
    <comment ref="N14" authorId="0" shapeId="0">
      <text>
        <r>
          <rPr>
            <b/>
            <sz val="9"/>
            <color indexed="81"/>
            <rFont val="Verdana"/>
            <family val="2"/>
          </rPr>
          <t>EAST-NEG62</t>
        </r>
      </text>
    </comment>
    <comment ref="M15" authorId="0" shapeId="0">
      <text>
        <r>
          <rPr>
            <b/>
            <sz val="9"/>
            <color indexed="81"/>
            <rFont val="Verdana"/>
            <family val="2"/>
          </rPr>
          <t>WEST-POS12</t>
        </r>
      </text>
    </comment>
    <comment ref="N15" authorId="0" shapeId="0">
      <text>
        <r>
          <rPr>
            <b/>
            <sz val="9"/>
            <color indexed="81"/>
            <rFont val="Verdana"/>
            <family val="2"/>
          </rPr>
          <t>EAST-NEG64</t>
        </r>
      </text>
    </comment>
    <comment ref="M16" authorId="0" shapeId="0">
      <text>
        <r>
          <rPr>
            <b/>
            <sz val="9"/>
            <color indexed="81"/>
            <rFont val="Verdana"/>
            <family val="2"/>
          </rPr>
          <t>WEST-POS64</t>
        </r>
      </text>
    </comment>
    <comment ref="N16" authorId="0" shapeId="0">
      <text>
        <r>
          <rPr>
            <b/>
            <sz val="9"/>
            <color indexed="81"/>
            <rFont val="Verdana"/>
            <family val="2"/>
          </rPr>
          <t>WEST-NEG64</t>
        </r>
      </text>
    </comment>
    <comment ref="M17" authorId="0" shapeId="0">
      <text>
        <r>
          <rPr>
            <b/>
            <sz val="9"/>
            <color indexed="81"/>
            <rFont val="Verdana"/>
            <family val="2"/>
          </rPr>
          <t>EAST-POS65</t>
        </r>
      </text>
    </comment>
    <comment ref="N17" authorId="0" shapeId="0">
      <text>
        <r>
          <rPr>
            <b/>
            <sz val="9"/>
            <color indexed="81"/>
            <rFont val="Verdana"/>
            <family val="2"/>
          </rPr>
          <t>EAST-NEG65</t>
        </r>
      </text>
    </comment>
    <comment ref="M18" authorId="0" shapeId="0">
      <text>
        <r>
          <rPr>
            <b/>
            <sz val="9"/>
            <color indexed="81"/>
            <rFont val="Verdana"/>
            <family val="2"/>
          </rPr>
          <t>WEST-POS15</t>
        </r>
      </text>
    </comment>
    <comment ref="N18" authorId="0" shapeId="0">
      <text>
        <r>
          <rPr>
            <b/>
            <sz val="9"/>
            <color indexed="81"/>
            <rFont val="Verdana"/>
            <family val="2"/>
          </rPr>
          <t>EAST-NEG39</t>
        </r>
      </text>
    </comment>
    <comment ref="M19" authorId="0" shapeId="0">
      <text>
        <r>
          <rPr>
            <b/>
            <sz val="9"/>
            <color indexed="81"/>
            <rFont val="Verdana"/>
            <family val="2"/>
          </rPr>
          <t>WEST-POS16</t>
        </r>
      </text>
    </comment>
    <comment ref="N19" authorId="0" shapeId="0">
      <text>
        <r>
          <rPr>
            <b/>
            <sz val="9"/>
            <color indexed="81"/>
            <rFont val="Verdana"/>
            <family val="2"/>
          </rPr>
          <t>EAST-NEG49</t>
        </r>
      </text>
    </comment>
    <comment ref="M20" authorId="0" shapeId="0">
      <text>
        <r>
          <rPr>
            <b/>
            <sz val="9"/>
            <color indexed="81"/>
            <rFont val="Verdana"/>
            <family val="2"/>
          </rPr>
          <t>WEST-POS17</t>
        </r>
      </text>
    </comment>
    <comment ref="N20" authorId="0" shapeId="0">
      <text>
        <r>
          <rPr>
            <b/>
            <sz val="9"/>
            <color indexed="81"/>
            <rFont val="Verdana"/>
            <family val="2"/>
          </rPr>
          <t>WEST-NEG17</t>
        </r>
      </text>
    </comment>
    <comment ref="M21" authorId="0" shapeId="0">
      <text>
        <r>
          <rPr>
            <b/>
            <sz val="9"/>
            <color indexed="81"/>
            <rFont val="Verdana"/>
            <family val="2"/>
          </rPr>
          <t>WEST-POS18</t>
        </r>
      </text>
    </comment>
    <comment ref="N21" authorId="0" shapeId="0">
      <text>
        <r>
          <rPr>
            <b/>
            <sz val="9"/>
            <color indexed="81"/>
            <rFont val="Verdana"/>
            <family val="2"/>
          </rPr>
          <t>EAST-NEG54</t>
        </r>
      </text>
    </comment>
    <comment ref="M22" authorId="0" shapeId="0">
      <text>
        <r>
          <rPr>
            <b/>
            <sz val="9"/>
            <color indexed="81"/>
            <rFont val="Verdana"/>
            <family val="2"/>
          </rPr>
          <t>WEST-POS19</t>
        </r>
      </text>
    </comment>
    <comment ref="N22" authorId="0" shapeId="0">
      <text>
        <r>
          <rPr>
            <b/>
            <sz val="9"/>
            <color indexed="81"/>
            <rFont val="Verdana"/>
            <family val="2"/>
          </rPr>
          <t>EAST-NEG48</t>
        </r>
      </text>
    </comment>
    <comment ref="M23" authorId="0" shapeId="0">
      <text>
        <r>
          <rPr>
            <b/>
            <sz val="9"/>
            <color indexed="81"/>
            <rFont val="Verdana"/>
            <family val="2"/>
          </rPr>
          <t>WEST-POS20</t>
        </r>
      </text>
    </comment>
    <comment ref="N23" authorId="0" shapeId="0">
      <text>
        <r>
          <rPr>
            <b/>
            <sz val="9"/>
            <color indexed="81"/>
            <rFont val="Verdana"/>
            <family val="2"/>
          </rPr>
          <t>EAST-NEG43</t>
        </r>
      </text>
    </comment>
    <comment ref="M24" authorId="0" shapeId="0">
      <text>
        <r>
          <rPr>
            <b/>
            <sz val="9"/>
            <color indexed="81"/>
            <rFont val="Verdana"/>
            <family val="2"/>
          </rPr>
          <t>WEST-POS21</t>
        </r>
      </text>
    </comment>
    <comment ref="N24" authorId="0" shapeId="0">
      <text>
        <r>
          <rPr>
            <b/>
            <sz val="9"/>
            <color indexed="81"/>
            <rFont val="Verdana"/>
            <family val="2"/>
          </rPr>
          <t>EAST-NEG34</t>
        </r>
      </text>
    </comment>
    <comment ref="M25" authorId="0" shapeId="0">
      <text>
        <r>
          <rPr>
            <b/>
            <sz val="9"/>
            <color indexed="81"/>
            <rFont val="Verdana"/>
            <family val="2"/>
          </rPr>
          <t>WEST-POS22</t>
        </r>
      </text>
    </comment>
    <comment ref="N25" authorId="0" shapeId="0">
      <text>
        <r>
          <rPr>
            <b/>
            <sz val="9"/>
            <color indexed="81"/>
            <rFont val="Verdana"/>
            <family val="2"/>
          </rPr>
          <t>EAST-NEG38</t>
        </r>
      </text>
    </comment>
    <comment ref="M26" authorId="0" shapeId="0">
      <text>
        <r>
          <rPr>
            <b/>
            <sz val="9"/>
            <color indexed="81"/>
            <rFont val="Verdana"/>
            <family val="2"/>
          </rPr>
          <t>EAST-POS62</t>
        </r>
      </text>
    </comment>
    <comment ref="N26" authorId="0" shapeId="0">
      <text>
        <r>
          <rPr>
            <b/>
            <sz val="9"/>
            <color indexed="81"/>
            <rFont val="Verdana"/>
            <family val="2"/>
          </rPr>
          <t>WEST-NEG23</t>
        </r>
      </text>
    </comment>
    <comment ref="M27" authorId="0" shapeId="0">
      <text>
        <r>
          <rPr>
            <b/>
            <sz val="9"/>
            <color indexed="81"/>
            <rFont val="Verdana"/>
            <family val="2"/>
          </rPr>
          <t>WEST-POS24</t>
        </r>
      </text>
    </comment>
    <comment ref="N27" authorId="0" shapeId="0">
      <text>
        <r>
          <rPr>
            <b/>
            <sz val="9"/>
            <color indexed="81"/>
            <rFont val="Verdana"/>
            <family val="2"/>
          </rPr>
          <t>EAST-NEG53</t>
        </r>
      </text>
    </comment>
    <comment ref="M28" authorId="0" shapeId="0">
      <text>
        <r>
          <rPr>
            <b/>
            <sz val="9"/>
            <color indexed="81"/>
            <rFont val="Verdana"/>
            <family val="2"/>
          </rPr>
          <t>EAST-POS63</t>
        </r>
      </text>
    </comment>
    <comment ref="N28" authorId="0" shapeId="0">
      <text>
        <r>
          <rPr>
            <b/>
            <sz val="9"/>
            <color indexed="81"/>
            <rFont val="Verdana"/>
            <family val="2"/>
          </rPr>
          <t>WEST-NEG25</t>
        </r>
      </text>
    </comment>
    <comment ref="M29" authorId="0" shapeId="0">
      <text>
        <r>
          <rPr>
            <b/>
            <sz val="9"/>
            <color indexed="81"/>
            <rFont val="Verdana"/>
            <family val="2"/>
          </rPr>
          <t>WEST-POS26</t>
        </r>
      </text>
    </comment>
    <comment ref="N29" authorId="0" shapeId="0">
      <text>
        <r>
          <rPr>
            <b/>
            <sz val="9"/>
            <color indexed="81"/>
            <rFont val="Verdana"/>
            <family val="2"/>
          </rPr>
          <t>EAST-NEG52</t>
        </r>
      </text>
    </comment>
    <comment ref="M30" authorId="0" shapeId="0">
      <text>
        <r>
          <rPr>
            <b/>
            <sz val="9"/>
            <color indexed="81"/>
            <rFont val="Verdana"/>
            <family val="2"/>
          </rPr>
          <t>WEST-POS27</t>
        </r>
      </text>
    </comment>
    <comment ref="N30" authorId="0" shapeId="0">
      <text>
        <r>
          <rPr>
            <b/>
            <sz val="9"/>
            <color indexed="81"/>
            <rFont val="Verdana"/>
            <family val="2"/>
          </rPr>
          <t>EAST-NEG46</t>
        </r>
      </text>
    </comment>
    <comment ref="M31" authorId="0" shapeId="0">
      <text>
        <r>
          <rPr>
            <b/>
            <sz val="9"/>
            <color indexed="81"/>
            <rFont val="Verdana"/>
            <family val="2"/>
          </rPr>
          <t>EAST-POS47</t>
        </r>
      </text>
    </comment>
    <comment ref="N31" authorId="0" shapeId="0">
      <text>
        <r>
          <rPr>
            <b/>
            <sz val="9"/>
            <color indexed="81"/>
            <rFont val="Verdana"/>
            <family val="2"/>
          </rPr>
          <t>EAST-NEG47</t>
        </r>
      </text>
    </comment>
    <comment ref="M32" authorId="0" shapeId="0">
      <text>
        <r>
          <rPr>
            <b/>
            <sz val="9"/>
            <color indexed="81"/>
            <rFont val="Verdana"/>
            <family val="2"/>
          </rPr>
          <t>EAST-POS42</t>
        </r>
      </text>
    </comment>
    <comment ref="N32" authorId="0" shapeId="0">
      <text>
        <r>
          <rPr>
            <b/>
            <sz val="9"/>
            <color indexed="81"/>
            <rFont val="Verdana"/>
            <family val="2"/>
          </rPr>
          <t>WEST-NEG29</t>
        </r>
      </text>
    </comment>
    <comment ref="M33" authorId="0" shapeId="0">
      <text>
        <r>
          <rPr>
            <b/>
            <sz val="9"/>
            <color indexed="81"/>
            <rFont val="Verdana"/>
            <family val="2"/>
          </rPr>
          <t>EAST-POS30</t>
        </r>
      </text>
    </comment>
    <comment ref="N33" authorId="0" shapeId="0">
      <text>
        <r>
          <rPr>
            <b/>
            <sz val="9"/>
            <color indexed="81"/>
            <rFont val="Verdana"/>
            <family val="2"/>
          </rPr>
          <t>EAST-NEG30</t>
        </r>
      </text>
    </comment>
    <comment ref="M34" authorId="0" shapeId="0">
      <text>
        <r>
          <rPr>
            <b/>
            <sz val="9"/>
            <color indexed="81"/>
            <rFont val="Verdana"/>
            <family val="2"/>
          </rPr>
          <t>EAST-POS41</t>
        </r>
      </text>
    </comment>
    <comment ref="N34" authorId="0" shapeId="0">
      <text>
        <r>
          <rPr>
            <b/>
            <sz val="9"/>
            <color indexed="81"/>
            <rFont val="Verdana"/>
            <family val="2"/>
          </rPr>
          <t>EAST-NEG41</t>
        </r>
      </text>
    </comment>
    <comment ref="M35" authorId="0" shapeId="0">
      <text>
        <r>
          <rPr>
            <b/>
            <sz val="9"/>
            <color indexed="81"/>
            <rFont val="Verdana"/>
            <family val="2"/>
          </rPr>
          <t>EAST-POS32</t>
        </r>
      </text>
    </comment>
    <comment ref="N35" authorId="0" shapeId="0">
      <text>
        <r>
          <rPr>
            <b/>
            <sz val="9"/>
            <color indexed="81"/>
            <rFont val="Verdana"/>
            <family val="2"/>
          </rPr>
          <t>EAST-NEG32</t>
        </r>
      </text>
    </comment>
    <comment ref="M36" authorId="0" shapeId="0">
      <text>
        <r>
          <rPr>
            <b/>
            <sz val="9"/>
            <color indexed="81"/>
            <rFont val="Verdana"/>
            <family val="2"/>
          </rPr>
          <t>EAST-POS31</t>
        </r>
      </text>
    </comment>
    <comment ref="N36" authorId="0" shapeId="0">
      <text>
        <r>
          <rPr>
            <b/>
            <sz val="9"/>
            <color indexed="81"/>
            <rFont val="Verdana"/>
            <family val="2"/>
          </rPr>
          <t>EAST-NEG31</t>
        </r>
      </text>
    </comment>
    <comment ref="M37" authorId="0" shapeId="0">
      <text>
        <r>
          <rPr>
            <b/>
            <sz val="9"/>
            <color indexed="81"/>
            <rFont val="Verdana"/>
            <family val="2"/>
          </rPr>
          <t>WEST-POS34</t>
        </r>
      </text>
    </comment>
    <comment ref="N37" authorId="0" shapeId="0">
      <text>
        <r>
          <rPr>
            <b/>
            <sz val="9"/>
            <color indexed="81"/>
            <rFont val="Verdana"/>
            <family val="2"/>
          </rPr>
          <t>EAST-POS27</t>
        </r>
      </text>
    </comment>
    <comment ref="M38" authorId="0" shapeId="0">
      <text>
        <r>
          <rPr>
            <b/>
            <sz val="9"/>
            <color indexed="81"/>
            <rFont val="Verdana"/>
            <family val="2"/>
          </rPr>
          <t>EAST-POS26</t>
        </r>
      </text>
    </comment>
    <comment ref="N38" authorId="0" shapeId="0">
      <text>
        <r>
          <rPr>
            <b/>
            <sz val="9"/>
            <color indexed="81"/>
            <rFont val="Verdana"/>
            <family val="2"/>
          </rPr>
          <t>EAST-NEG26</t>
        </r>
      </text>
    </comment>
    <comment ref="M39" authorId="0" shapeId="0">
      <text>
        <r>
          <rPr>
            <b/>
            <sz val="9"/>
            <color indexed="81"/>
            <rFont val="Verdana"/>
            <family val="2"/>
          </rPr>
          <t>EAST-POS36</t>
        </r>
      </text>
    </comment>
    <comment ref="N39" authorId="0" shapeId="0">
      <text>
        <r>
          <rPr>
            <b/>
            <sz val="9"/>
            <color indexed="81"/>
            <rFont val="Verdana"/>
            <family val="2"/>
          </rPr>
          <t>WEST-NEG36</t>
        </r>
      </text>
    </comment>
    <comment ref="M40" authorId="0" shapeId="0">
      <text>
        <r>
          <rPr>
            <b/>
            <sz val="9"/>
            <color indexed="81"/>
            <rFont val="Verdana"/>
            <family val="2"/>
          </rPr>
          <t>WEST-POS37</t>
        </r>
      </text>
    </comment>
    <comment ref="N40" authorId="0" shapeId="0">
      <text>
        <r>
          <rPr>
            <b/>
            <sz val="9"/>
            <color indexed="81"/>
            <rFont val="Verdana"/>
            <family val="2"/>
          </rPr>
          <t>EAST-NEG11</t>
        </r>
      </text>
    </comment>
    <comment ref="M41" authorId="0" shapeId="0">
      <text>
        <r>
          <rPr>
            <b/>
            <sz val="9"/>
            <color indexed="81"/>
            <rFont val="Verdana"/>
            <family val="2"/>
          </rPr>
          <t>WEST-POS38</t>
        </r>
      </text>
    </comment>
    <comment ref="N41" authorId="0" shapeId="0">
      <text>
        <r>
          <rPr>
            <b/>
            <sz val="9"/>
            <color indexed="81"/>
            <rFont val="Verdana"/>
            <family val="2"/>
          </rPr>
          <t>EAST-NEG27</t>
        </r>
      </text>
    </comment>
    <comment ref="M42" authorId="0" shapeId="0">
      <text>
        <r>
          <rPr>
            <b/>
            <sz val="9"/>
            <color indexed="81"/>
            <rFont val="Verdana"/>
            <family val="2"/>
          </rPr>
          <t>WEST-POS39</t>
        </r>
      </text>
    </comment>
    <comment ref="N42" authorId="0" shapeId="0">
      <text>
        <r>
          <rPr>
            <b/>
            <sz val="9"/>
            <color indexed="81"/>
            <rFont val="Verdana"/>
            <family val="2"/>
          </rPr>
          <t>WEST-NEG39</t>
        </r>
      </text>
    </comment>
    <comment ref="M43" authorId="0" shapeId="0">
      <text>
        <r>
          <rPr>
            <b/>
            <sz val="9"/>
            <color indexed="81"/>
            <rFont val="Verdana"/>
            <family val="2"/>
          </rPr>
          <t>WEST-POS40</t>
        </r>
      </text>
    </comment>
    <comment ref="N43" authorId="0" shapeId="0">
      <text>
        <r>
          <rPr>
            <b/>
            <sz val="9"/>
            <color indexed="81"/>
            <rFont val="Verdana"/>
            <family val="2"/>
          </rPr>
          <t>WEST-NEG40</t>
        </r>
      </text>
    </comment>
    <comment ref="M44" authorId="0" shapeId="0">
      <text>
        <r>
          <rPr>
            <b/>
            <sz val="9"/>
            <color indexed="81"/>
            <rFont val="Verdana"/>
            <family val="2"/>
          </rPr>
          <t>WEST-POS41</t>
        </r>
      </text>
    </comment>
    <comment ref="N44" authorId="0" shapeId="0">
      <text>
        <r>
          <rPr>
            <b/>
            <sz val="9"/>
            <color indexed="81"/>
            <rFont val="Verdana"/>
            <family val="2"/>
          </rPr>
          <t>WEST-NEG41</t>
        </r>
      </text>
    </comment>
    <comment ref="M45" authorId="0" shapeId="0">
      <text>
        <r>
          <rPr>
            <b/>
            <sz val="9"/>
            <color indexed="81"/>
            <rFont val="Verdana"/>
            <family val="2"/>
          </rPr>
          <t>Blank field, no record?</t>
        </r>
      </text>
    </comment>
    <comment ref="N45" authorId="0" shapeId="0">
      <text>
        <r>
          <rPr>
            <b/>
            <sz val="9"/>
            <color indexed="81"/>
            <rFont val="Verdana"/>
            <family val="2"/>
          </rPr>
          <t>Blank field, no record?</t>
        </r>
      </text>
    </comment>
    <comment ref="M46" authorId="0" shapeId="0">
      <text>
        <r>
          <rPr>
            <b/>
            <sz val="9"/>
            <color indexed="81"/>
            <rFont val="Verdana"/>
            <family val="2"/>
          </rPr>
          <t>EAST-POS45</t>
        </r>
      </text>
    </comment>
    <comment ref="N46" authorId="0" shapeId="0">
      <text>
        <r>
          <rPr>
            <b/>
            <sz val="9"/>
            <color indexed="81"/>
            <rFont val="Verdana"/>
            <family val="2"/>
          </rPr>
          <t>EAST-NEG45</t>
        </r>
      </text>
    </comment>
    <comment ref="M47" authorId="0" shapeId="0">
      <text>
        <r>
          <rPr>
            <b/>
            <sz val="9"/>
            <color indexed="81"/>
            <rFont val="Verdana"/>
            <family val="2"/>
          </rPr>
          <t>WEST-POS44</t>
        </r>
      </text>
    </comment>
    <comment ref="N47" authorId="0" shapeId="0">
      <text>
        <r>
          <rPr>
            <b/>
            <sz val="9"/>
            <color indexed="81"/>
            <rFont val="Verdana"/>
            <family val="2"/>
          </rPr>
          <t>EAST-NEG44</t>
        </r>
      </text>
    </comment>
    <comment ref="M48" authorId="0" shapeId="0">
      <text>
        <r>
          <rPr>
            <b/>
            <sz val="9"/>
            <color indexed="81"/>
            <rFont val="Verdana"/>
            <family val="2"/>
          </rPr>
          <t>EAST-POS35</t>
        </r>
      </text>
    </comment>
    <comment ref="N48" authorId="0" shapeId="0">
      <text>
        <r>
          <rPr>
            <b/>
            <sz val="9"/>
            <color indexed="81"/>
            <rFont val="Verdana"/>
            <family val="2"/>
          </rPr>
          <t>WEST-NEG45</t>
        </r>
      </text>
    </comment>
    <comment ref="M49" authorId="0" shapeId="0">
      <text>
        <r>
          <rPr>
            <b/>
            <sz val="9"/>
            <color indexed="81"/>
            <rFont val="Verdana"/>
            <family val="2"/>
          </rPr>
          <t>WEST-POS46</t>
        </r>
      </text>
    </comment>
    <comment ref="N49" authorId="0" shapeId="0">
      <text>
        <r>
          <rPr>
            <b/>
            <sz val="9"/>
            <color indexed="81"/>
            <rFont val="Verdana"/>
            <family val="2"/>
          </rPr>
          <t>WEST-NEG46</t>
        </r>
      </text>
    </comment>
    <comment ref="M50" authorId="0" shapeId="0">
      <text>
        <r>
          <rPr>
            <b/>
            <sz val="9"/>
            <color indexed="81"/>
            <rFont val="Verdana"/>
            <family val="2"/>
          </rPr>
          <t>EAST-POS46</t>
        </r>
      </text>
    </comment>
    <comment ref="N50" authorId="0" shapeId="0">
      <text>
        <r>
          <rPr>
            <b/>
            <sz val="9"/>
            <color indexed="81"/>
            <rFont val="Verdana"/>
            <family val="2"/>
          </rPr>
          <t>WEST-NEG47</t>
        </r>
      </text>
    </comment>
    <comment ref="M51" authorId="0" shapeId="0">
      <text>
        <r>
          <rPr>
            <b/>
            <sz val="9"/>
            <color indexed="81"/>
            <rFont val="Verdana"/>
            <family val="2"/>
          </rPr>
          <t>WEST-POS48</t>
        </r>
      </text>
    </comment>
    <comment ref="N51" authorId="0" shapeId="0">
      <text>
        <r>
          <rPr>
            <b/>
            <sz val="9"/>
            <color indexed="81"/>
            <rFont val="Verdana"/>
            <family val="2"/>
          </rPr>
          <t>EAST-NEG28</t>
        </r>
      </text>
    </comment>
    <comment ref="M52" authorId="0" shapeId="0">
      <text>
        <r>
          <rPr>
            <b/>
            <sz val="9"/>
            <color indexed="81"/>
            <rFont val="Verdana"/>
            <family val="2"/>
          </rPr>
          <t>EAST-POS29</t>
        </r>
      </text>
    </comment>
    <comment ref="N52" authorId="0" shapeId="0">
      <text>
        <r>
          <rPr>
            <b/>
            <sz val="9"/>
            <color indexed="81"/>
            <rFont val="Verdana"/>
            <family val="2"/>
          </rPr>
          <t>EAST-NEG29</t>
        </r>
      </text>
    </comment>
    <comment ref="M53" authorId="0" shapeId="0">
      <text>
        <r>
          <rPr>
            <b/>
            <sz val="9"/>
            <color indexed="81"/>
            <rFont val="Verdana"/>
            <family val="2"/>
          </rPr>
          <t>EAST-POS50</t>
        </r>
      </text>
    </comment>
    <comment ref="N53" authorId="0" shapeId="0">
      <text>
        <r>
          <rPr>
            <b/>
            <sz val="9"/>
            <color indexed="81"/>
            <rFont val="Verdana"/>
            <family val="2"/>
          </rPr>
          <t>WEST-NEG50</t>
        </r>
      </text>
    </comment>
    <comment ref="M54" authorId="0" shapeId="0">
      <text>
        <r>
          <rPr>
            <b/>
            <sz val="9"/>
            <color indexed="81"/>
            <rFont val="Verdana"/>
            <family val="2"/>
          </rPr>
          <t>EAST-POS51</t>
        </r>
      </text>
    </comment>
    <comment ref="N54" authorId="0" shapeId="0">
      <text>
        <r>
          <rPr>
            <b/>
            <sz val="9"/>
            <color indexed="81"/>
            <rFont val="Verdana"/>
            <family val="2"/>
          </rPr>
          <t>EAST-NEG51</t>
        </r>
      </text>
    </comment>
    <comment ref="M55" authorId="0" shapeId="0">
      <text>
        <r>
          <rPr>
            <b/>
            <sz val="9"/>
            <color indexed="81"/>
            <rFont val="Verdana"/>
            <family val="2"/>
          </rPr>
          <t>WEST-POS52</t>
        </r>
      </text>
    </comment>
    <comment ref="N55" authorId="0" shapeId="0">
      <text>
        <r>
          <rPr>
            <b/>
            <sz val="9"/>
            <color indexed="81"/>
            <rFont val="Verdana"/>
            <family val="2"/>
          </rPr>
          <t>EAST-POS44</t>
        </r>
      </text>
    </comment>
    <comment ref="M56" authorId="0" shapeId="0">
      <text>
        <r>
          <rPr>
            <b/>
            <sz val="9"/>
            <color indexed="81"/>
            <rFont val="Verdana"/>
            <family val="2"/>
          </rPr>
          <t>WEST-POS53</t>
        </r>
      </text>
    </comment>
    <comment ref="N56" authorId="0" shapeId="0">
      <text>
        <r>
          <rPr>
            <b/>
            <sz val="9"/>
            <color indexed="81"/>
            <rFont val="Verdana"/>
            <family val="2"/>
          </rPr>
          <t>EAST-POS37</t>
        </r>
      </text>
    </comment>
    <comment ref="M57" authorId="0" shapeId="0">
      <text>
        <r>
          <rPr>
            <b/>
            <sz val="9"/>
            <color indexed="81"/>
            <rFont val="Verdana"/>
            <family val="2"/>
          </rPr>
          <t>WEST-POS54</t>
        </r>
      </text>
    </comment>
    <comment ref="N57" authorId="0" shapeId="0">
      <text>
        <r>
          <rPr>
            <b/>
            <sz val="9"/>
            <color indexed="81"/>
            <rFont val="Verdana"/>
            <family val="2"/>
          </rPr>
          <t>EAST-POS28</t>
        </r>
      </text>
    </comment>
    <comment ref="M58" authorId="0" shapeId="0">
      <text>
        <r>
          <rPr>
            <b/>
            <sz val="9"/>
            <color indexed="81"/>
            <rFont val="Verdana"/>
            <family val="2"/>
          </rPr>
          <t>EAST-POS55</t>
        </r>
      </text>
    </comment>
    <comment ref="N58" authorId="0" shapeId="0">
      <text>
        <r>
          <rPr>
            <b/>
            <sz val="9"/>
            <color indexed="81"/>
            <rFont val="Verdana"/>
            <family val="2"/>
          </rPr>
          <t>EAST-NEG55</t>
        </r>
      </text>
    </comment>
    <comment ref="M59" authorId="0" shapeId="0">
      <text>
        <r>
          <rPr>
            <b/>
            <sz val="9"/>
            <color indexed="81"/>
            <rFont val="Verdana"/>
            <family val="2"/>
          </rPr>
          <t>EAST-POS56</t>
        </r>
      </text>
    </comment>
    <comment ref="N59" authorId="0" shapeId="0">
      <text>
        <r>
          <rPr>
            <b/>
            <sz val="9"/>
            <color indexed="81"/>
            <rFont val="Verdana"/>
            <family val="2"/>
          </rPr>
          <t>EAST-NEG56</t>
        </r>
      </text>
    </comment>
    <comment ref="M60" authorId="0" shapeId="0">
      <text>
        <r>
          <rPr>
            <b/>
            <sz val="9"/>
            <color indexed="81"/>
            <rFont val="Verdana"/>
            <family val="2"/>
          </rPr>
          <t>EAST-POS57</t>
        </r>
      </text>
    </comment>
    <comment ref="N60" authorId="0" shapeId="0">
      <text>
        <r>
          <rPr>
            <b/>
            <sz val="9"/>
            <color indexed="81"/>
            <rFont val="Verdana"/>
            <family val="2"/>
          </rPr>
          <t>EAST-NEG57</t>
        </r>
      </text>
    </comment>
    <comment ref="M61" authorId="0" shapeId="0">
      <text>
        <r>
          <rPr>
            <b/>
            <sz val="9"/>
            <color indexed="81"/>
            <rFont val="Verdana"/>
            <family val="2"/>
          </rPr>
          <t>EAST-POS38</t>
        </r>
      </text>
    </comment>
    <comment ref="N61" authorId="0" shapeId="0">
      <text>
        <r>
          <rPr>
            <b/>
            <sz val="9"/>
            <color indexed="81"/>
            <rFont val="Verdana"/>
            <family val="2"/>
          </rPr>
          <t>EAST-NEG58</t>
        </r>
      </text>
    </comment>
    <comment ref="M62" authorId="0" shapeId="0">
      <text>
        <r>
          <rPr>
            <b/>
            <sz val="9"/>
            <color indexed="81"/>
            <rFont val="Verdana"/>
            <family val="2"/>
          </rPr>
          <t>EAST-POS39</t>
        </r>
      </text>
    </comment>
    <comment ref="N62" authorId="0" shapeId="0">
      <text>
        <r>
          <rPr>
            <b/>
            <sz val="9"/>
            <color indexed="81"/>
            <rFont val="Verdana"/>
            <family val="2"/>
          </rPr>
          <t>EAST-NEG59</t>
        </r>
      </text>
    </comment>
    <comment ref="M63" authorId="0" shapeId="0">
      <text>
        <r>
          <rPr>
            <b/>
            <sz val="9"/>
            <color indexed="81"/>
            <rFont val="Verdana"/>
            <family val="2"/>
          </rPr>
          <t>EAST-POS60</t>
        </r>
      </text>
    </comment>
    <comment ref="N63" authorId="0" shapeId="0">
      <text>
        <r>
          <rPr>
            <b/>
            <sz val="9"/>
            <color indexed="81"/>
            <rFont val="Verdana"/>
            <family val="2"/>
          </rPr>
          <t>EAST-NEG60</t>
        </r>
      </text>
    </comment>
  </commentList>
</comments>
</file>

<file path=xl/sharedStrings.xml><?xml version="1.0" encoding="utf-8"?>
<sst xmlns="http://schemas.openxmlformats.org/spreadsheetml/2006/main" count="1186" uniqueCount="560">
  <si>
    <t>NEG-50</t>
  </si>
  <si>
    <t>POS-51</t>
  </si>
  <si>
    <t>NEG-51</t>
  </si>
  <si>
    <t>POS-52</t>
  </si>
  <si>
    <t>NEG-52</t>
  </si>
  <si>
    <t>POS-53</t>
  </si>
  <si>
    <t>NEG-53</t>
  </si>
  <si>
    <t>POS-54</t>
  </si>
  <si>
    <t>NEG-54</t>
  </si>
  <si>
    <t>POS-55</t>
  </si>
  <si>
    <t>NEG-55</t>
  </si>
  <si>
    <t>POS-56</t>
  </si>
  <si>
    <t>NEG-56</t>
  </si>
  <si>
    <t>POS-57</t>
  </si>
  <si>
    <t>NEG-57</t>
  </si>
  <si>
    <t>POS-58</t>
  </si>
  <si>
    <t>NEG-58</t>
  </si>
  <si>
    <t>POS-59</t>
  </si>
  <si>
    <t>NEG-59</t>
  </si>
  <si>
    <t>POS-60</t>
  </si>
  <si>
    <t>NEG-60</t>
  </si>
  <si>
    <t>POS-61</t>
  </si>
  <si>
    <t>NEG-61</t>
  </si>
  <si>
    <t>POS-62</t>
  </si>
  <si>
    <t>NEG-62</t>
  </si>
  <si>
    <t>POS-63</t>
  </si>
  <si>
    <t>NEG-63</t>
  </si>
  <si>
    <t>POS-64</t>
  </si>
  <si>
    <t>NEG-64</t>
  </si>
  <si>
    <t>POS-65</t>
  </si>
  <si>
    <t>NEG-65</t>
  </si>
  <si>
    <t>POS-66</t>
  </si>
  <si>
    <t>NEG-66</t>
  </si>
  <si>
    <t>POS-67</t>
  </si>
  <si>
    <t>NEG-67</t>
  </si>
  <si>
    <t>POS-68</t>
  </si>
  <si>
    <t>NEG-68</t>
  </si>
  <si>
    <t>POS-69</t>
  </si>
  <si>
    <t>NEG-69</t>
  </si>
  <si>
    <t>POS-70</t>
  </si>
  <si>
    <t>NEG-70</t>
  </si>
  <si>
    <t>POS-71</t>
  </si>
  <si>
    <t>NEG-71</t>
  </si>
  <si>
    <t>POS-72</t>
  </si>
  <si>
    <t>NEG-72</t>
  </si>
  <si>
    <t>POS-73</t>
  </si>
  <si>
    <t>NEG-73</t>
  </si>
  <si>
    <t>POS-74</t>
  </si>
  <si>
    <t>East 112</t>
  </si>
  <si>
    <t>East 113</t>
  </si>
  <si>
    <t>East 114</t>
  </si>
  <si>
    <t>East 115</t>
  </si>
  <si>
    <t>East 116</t>
  </si>
  <si>
    <t>East 117</t>
  </si>
  <si>
    <t>East 118</t>
  </si>
  <si>
    <t>East 119</t>
  </si>
  <si>
    <t>East 120</t>
  </si>
  <si>
    <t>0x2A</t>
  </si>
  <si>
    <t>0x2B</t>
  </si>
  <si>
    <t>0x2C</t>
  </si>
  <si>
    <t>0x2D</t>
  </si>
  <si>
    <t>THUB NW</t>
  </si>
  <si>
    <t>THUB NE</t>
  </si>
  <si>
    <t>THUB SW</t>
  </si>
  <si>
    <t>m=1, c=0</t>
  </si>
  <si>
    <t>m=0, c=0</t>
  </si>
  <si>
    <t>m=0, c=1</t>
  </si>
  <si>
    <t>CAT6 cable #</t>
  </si>
  <si>
    <t>HV Cable # POS</t>
  </si>
  <si>
    <t>HV Cable # NEG</t>
  </si>
  <si>
    <t>HV Dist Box #</t>
  </si>
  <si>
    <t>HV Dist plug #</t>
  </si>
  <si>
    <t>C</t>
  </si>
  <si>
    <t>B</t>
  </si>
  <si>
    <t>THUB SE</t>
  </si>
  <si>
    <t>0x2E</t>
  </si>
  <si>
    <t>0x2F</t>
  </si>
  <si>
    <t>0x37</t>
  </si>
  <si>
    <t>0x3A</t>
  </si>
  <si>
    <t>0x3B</t>
  </si>
  <si>
    <t>0x3C</t>
  </si>
  <si>
    <t>0x3D</t>
  </si>
  <si>
    <t>0x3E</t>
  </si>
  <si>
    <t>last update:</t>
  </si>
  <si>
    <t>U0</t>
  </si>
  <si>
    <t>U1</t>
  </si>
  <si>
    <t>m=1. c=1</t>
  </si>
  <si>
    <t>Start E pos</t>
  </si>
  <si>
    <t>Start W pos</t>
  </si>
  <si>
    <t>m=1, c=1</t>
  </si>
  <si>
    <t>NEG-98</t>
  </si>
  <si>
    <t>POS-99</t>
  </si>
  <si>
    <t>NEG-99</t>
  </si>
  <si>
    <t>POS-100</t>
  </si>
  <si>
    <t>NEG-100</t>
  </si>
  <si>
    <t>POS-101</t>
  </si>
  <si>
    <t>NEG-101</t>
  </si>
  <si>
    <t>POS-102</t>
  </si>
  <si>
    <t>NEG-102</t>
  </si>
  <si>
    <t>POS-103</t>
  </si>
  <si>
    <t>NEG-103</t>
  </si>
  <si>
    <t>POS-104</t>
  </si>
  <si>
    <t>NEG-104</t>
  </si>
  <si>
    <t>POS-105</t>
  </si>
  <si>
    <t>NEG-105</t>
  </si>
  <si>
    <t>POS-106</t>
  </si>
  <si>
    <t>NEG-106</t>
  </si>
  <si>
    <t>POS-107</t>
  </si>
  <si>
    <t>NEG-107</t>
  </si>
  <si>
    <t>POS-108</t>
  </si>
  <si>
    <t>NEG-108</t>
  </si>
  <si>
    <t>POS-109</t>
  </si>
  <si>
    <t>NEG-109</t>
  </si>
  <si>
    <t>POS-110</t>
  </si>
  <si>
    <t>NEG-110</t>
  </si>
  <si>
    <t>POS-111</t>
  </si>
  <si>
    <t>NEG-111</t>
  </si>
  <si>
    <t>POS-112</t>
  </si>
  <si>
    <t>NEG-112</t>
  </si>
  <si>
    <t>POS-113</t>
  </si>
  <si>
    <t>NEG-113</t>
  </si>
  <si>
    <t>POS-114</t>
  </si>
  <si>
    <t>NEG-114</t>
  </si>
  <si>
    <t>POS-115</t>
  </si>
  <si>
    <t>NEG-115</t>
  </si>
  <si>
    <t>POS-116</t>
  </si>
  <si>
    <t>NEG-116</t>
  </si>
  <si>
    <t>POS-117</t>
  </si>
  <si>
    <t>NEG-117</t>
  </si>
  <si>
    <t>POS-118</t>
  </si>
  <si>
    <t>NEG-118</t>
  </si>
  <si>
    <t>POS-119</t>
  </si>
  <si>
    <t>NEG-119</t>
  </si>
  <si>
    <t>POS-120</t>
  </si>
  <si>
    <t>NEG-120</t>
  </si>
  <si>
    <t>NEG-20</t>
  </si>
  <si>
    <t>POS-21</t>
  </si>
  <si>
    <t>NEG-21</t>
  </si>
  <si>
    <t>POS-22</t>
  </si>
  <si>
    <t>NEG-22</t>
  </si>
  <si>
    <t>POS-23</t>
  </si>
  <si>
    <t>NEG-23</t>
  </si>
  <si>
    <t>POS-24</t>
  </si>
  <si>
    <t>NEG-24</t>
  </si>
  <si>
    <t>POS-25</t>
  </si>
  <si>
    <t>NEG-25</t>
  </si>
  <si>
    <t>POS-26</t>
  </si>
  <si>
    <t>NEG-26</t>
  </si>
  <si>
    <t>POS-27</t>
  </si>
  <si>
    <t>NEG-27</t>
  </si>
  <si>
    <t>POS-28</t>
  </si>
  <si>
    <t>NEG-28</t>
  </si>
  <si>
    <t>POS-29</t>
  </si>
  <si>
    <t>NEG-29</t>
  </si>
  <si>
    <t>POS-30</t>
  </si>
  <si>
    <t>NEG-30</t>
  </si>
  <si>
    <t>POS-31</t>
  </si>
  <si>
    <t>NEG-31</t>
  </si>
  <si>
    <t>POS-32</t>
  </si>
  <si>
    <t>NEG-32</t>
  </si>
  <si>
    <t>POS-33</t>
  </si>
  <si>
    <t>NEG-33</t>
  </si>
  <si>
    <t>POS-34</t>
  </si>
  <si>
    <t>NEG-34</t>
  </si>
  <si>
    <t>POS-35</t>
  </si>
  <si>
    <t>NEG-35</t>
  </si>
  <si>
    <t>POS-36</t>
  </si>
  <si>
    <t>NEG-36</t>
  </si>
  <si>
    <t>POS-37</t>
  </si>
  <si>
    <t>NEG-37</t>
  </si>
  <si>
    <t>POS-38</t>
  </si>
  <si>
    <t>NEG-38</t>
  </si>
  <si>
    <t>POS-39</t>
  </si>
  <si>
    <t>NEG-39</t>
  </si>
  <si>
    <t>POS-40</t>
  </si>
  <si>
    <t>NEG-40</t>
  </si>
  <si>
    <t>POS-41</t>
  </si>
  <si>
    <t>NEG-41</t>
  </si>
  <si>
    <t>POS-42</t>
  </si>
  <si>
    <t>NEG-42</t>
  </si>
  <si>
    <t>POS-43</t>
  </si>
  <si>
    <t>NEG-43</t>
  </si>
  <si>
    <t>POS-44</t>
  </si>
  <si>
    <t>NEG-44</t>
  </si>
  <si>
    <t>POS-45</t>
  </si>
  <si>
    <t>NEG-45</t>
  </si>
  <si>
    <t>POS-46</t>
  </si>
  <si>
    <t>NEG-46</t>
  </si>
  <si>
    <t>POS-47</t>
  </si>
  <si>
    <t>NEG-47</t>
  </si>
  <si>
    <t>POS-48</t>
  </si>
  <si>
    <t>NEG-48</t>
  </si>
  <si>
    <t>POS-49</t>
  </si>
  <si>
    <t>NEG-49</t>
  </si>
  <si>
    <t>POS-50</t>
  </si>
  <si>
    <t>West 15</t>
  </si>
  <si>
    <t>West 16</t>
  </si>
  <si>
    <t>West 17</t>
  </si>
  <si>
    <t>West 18</t>
  </si>
  <si>
    <t>West 19</t>
  </si>
  <si>
    <t>West 20</t>
  </si>
  <si>
    <t>West 21</t>
  </si>
  <si>
    <t>West 22</t>
  </si>
  <si>
    <t>West 23</t>
  </si>
  <si>
    <t>West 24</t>
  </si>
  <si>
    <t>West 25</t>
  </si>
  <si>
    <t>West 26</t>
  </si>
  <si>
    <t>West 27</t>
  </si>
  <si>
    <t>West 28</t>
  </si>
  <si>
    <t>West 29</t>
  </si>
  <si>
    <t>West 30</t>
  </si>
  <si>
    <t>West 31</t>
  </si>
  <si>
    <t>West 32</t>
  </si>
  <si>
    <t>West 33</t>
  </si>
  <si>
    <t>West 34</t>
  </si>
  <si>
    <t>West 35</t>
  </si>
  <si>
    <t>West 36</t>
  </si>
  <si>
    <t>West 37</t>
  </si>
  <si>
    <t>West 38</t>
  </si>
  <si>
    <t>West 39</t>
  </si>
  <si>
    <t>West 40</t>
  </si>
  <si>
    <t>West 41</t>
  </si>
  <si>
    <t>West 43</t>
  </si>
  <si>
    <t>West 44</t>
  </si>
  <si>
    <t>West 45</t>
  </si>
  <si>
    <t>West 46</t>
  </si>
  <si>
    <t>West 47</t>
  </si>
  <si>
    <t>West 48</t>
  </si>
  <si>
    <t>West 49</t>
  </si>
  <si>
    <t>West 50</t>
  </si>
  <si>
    <t>West 51</t>
  </si>
  <si>
    <t>West 52</t>
  </si>
  <si>
    <t>West 53</t>
  </si>
  <si>
    <t>West 54</t>
  </si>
  <si>
    <t>West 55</t>
  </si>
  <si>
    <t>West 56</t>
  </si>
  <si>
    <t>West 57</t>
  </si>
  <si>
    <t>West 58</t>
  </si>
  <si>
    <t>West 59</t>
  </si>
  <si>
    <t>West 60</t>
  </si>
  <si>
    <t>NEG-74</t>
  </si>
  <si>
    <t>POS-75</t>
  </si>
  <si>
    <t>NEG-75</t>
  </si>
  <si>
    <t>POS-76</t>
  </si>
  <si>
    <t>NEG-76</t>
  </si>
  <si>
    <t>POS-77</t>
  </si>
  <si>
    <t>NEG-77</t>
  </si>
  <si>
    <t>POS-78</t>
  </si>
  <si>
    <t>NEG-78</t>
  </si>
  <si>
    <t>POS-79</t>
  </si>
  <si>
    <t>NEG-79</t>
  </si>
  <si>
    <t>POS-80</t>
  </si>
  <si>
    <t>NEG-80</t>
  </si>
  <si>
    <t>POS-81</t>
  </si>
  <si>
    <t>NEG-81</t>
  </si>
  <si>
    <t>POS-82</t>
  </si>
  <si>
    <t>NEG-82</t>
  </si>
  <si>
    <t>POS-83</t>
  </si>
  <si>
    <t>NEG-83</t>
  </si>
  <si>
    <t>POS-84</t>
  </si>
  <si>
    <t>NEG-84</t>
  </si>
  <si>
    <t>POS-85</t>
  </si>
  <si>
    <t>NEG-85</t>
  </si>
  <si>
    <t>POS-86</t>
  </si>
  <si>
    <t>NEG-86</t>
  </si>
  <si>
    <t>POS-87</t>
  </si>
  <si>
    <t>NEG-87</t>
  </si>
  <si>
    <t>POS-88</t>
  </si>
  <si>
    <t>NEG-88</t>
  </si>
  <si>
    <t>POS-89</t>
  </si>
  <si>
    <t>NEG-89</t>
  </si>
  <si>
    <t>POS-90</t>
  </si>
  <si>
    <t>NEG-90</t>
  </si>
  <si>
    <t>POS-91</t>
  </si>
  <si>
    <t>NEG-91</t>
  </si>
  <si>
    <t>POS-92</t>
  </si>
  <si>
    <t>NEG-92</t>
  </si>
  <si>
    <t>POS-93</t>
  </si>
  <si>
    <t>NEG-93</t>
  </si>
  <si>
    <t>POS-94</t>
  </si>
  <si>
    <t>NEG-94</t>
  </si>
  <si>
    <t>POS-95</t>
  </si>
  <si>
    <t>NEG-95</t>
  </si>
  <si>
    <t>POS-96</t>
  </si>
  <si>
    <t>NEG-96</t>
  </si>
  <si>
    <t>POS-97</t>
  </si>
  <si>
    <t>NEG-97</t>
  </si>
  <si>
    <t>POS-98</t>
  </si>
  <si>
    <t>CANbus devID</t>
  </si>
  <si>
    <t>0x36</t>
  </si>
  <si>
    <t>Cable Length (ft)</t>
  </si>
  <si>
    <t>East 61</t>
  </si>
  <si>
    <t>East 62</t>
  </si>
  <si>
    <t>East 63</t>
  </si>
  <si>
    <t>East 64</t>
  </si>
  <si>
    <t>East 65</t>
  </si>
  <si>
    <t>East 66</t>
  </si>
  <si>
    <t>East 67</t>
  </si>
  <si>
    <t>East 68</t>
  </si>
  <si>
    <t>East 69</t>
  </si>
  <si>
    <t>East 70</t>
  </si>
  <si>
    <t>East 71</t>
  </si>
  <si>
    <t>East 72</t>
  </si>
  <si>
    <t>East 73</t>
  </si>
  <si>
    <t>East 74</t>
  </si>
  <si>
    <t>East 75</t>
  </si>
  <si>
    <t>East 76</t>
  </si>
  <si>
    <t>East 77</t>
  </si>
  <si>
    <t>East 78</t>
  </si>
  <si>
    <t>East 79</t>
  </si>
  <si>
    <t>East 80</t>
  </si>
  <si>
    <t>East 81</t>
  </si>
  <si>
    <t>East 82</t>
  </si>
  <si>
    <t>East 83</t>
  </si>
  <si>
    <t>East 84</t>
  </si>
  <si>
    <t>East 85</t>
  </si>
  <si>
    <t>East 86</t>
  </si>
  <si>
    <t>East 87</t>
  </si>
  <si>
    <t>East 88</t>
  </si>
  <si>
    <t>East 89</t>
  </si>
  <si>
    <t>East 90</t>
  </si>
  <si>
    <t>East 91</t>
  </si>
  <si>
    <t>East 92</t>
  </si>
  <si>
    <t>East 93</t>
  </si>
  <si>
    <t>East 94</t>
  </si>
  <si>
    <t>East 95</t>
  </si>
  <si>
    <t>East 96</t>
  </si>
  <si>
    <t>East 97</t>
  </si>
  <si>
    <t>East 98</t>
  </si>
  <si>
    <t>East 99</t>
  </si>
  <si>
    <t>East 100</t>
  </si>
  <si>
    <t>East 101</t>
  </si>
  <si>
    <t>East 102</t>
  </si>
  <si>
    <t>East 103</t>
  </si>
  <si>
    <t>East 104</t>
  </si>
  <si>
    <t>East 105</t>
  </si>
  <si>
    <t>East 106</t>
  </si>
  <si>
    <t>East 107</t>
  </si>
  <si>
    <t>East 108</t>
  </si>
  <si>
    <t>East 109</t>
  </si>
  <si>
    <t>East 110</t>
  </si>
  <si>
    <t>East 111</t>
  </si>
  <si>
    <t>CANbus ID</t>
  </si>
  <si>
    <t>0x21</t>
  </si>
  <si>
    <t>0x22</t>
  </si>
  <si>
    <t>0x23</t>
  </si>
  <si>
    <t>0x24</t>
  </si>
  <si>
    <t>0x25</t>
  </si>
  <si>
    <t>0x26</t>
  </si>
  <si>
    <t>0x27</t>
  </si>
  <si>
    <t>0x28</t>
  </si>
  <si>
    <t>0x29</t>
  </si>
  <si>
    <t>0x2a</t>
  </si>
  <si>
    <t>0x2b</t>
  </si>
  <si>
    <t>0x2c</t>
  </si>
  <si>
    <t>0x2d</t>
  </si>
  <si>
    <t>0x2e</t>
  </si>
  <si>
    <t>0x2f</t>
  </si>
  <si>
    <t>0x30</t>
  </si>
  <si>
    <t>0x31</t>
  </si>
  <si>
    <t>0x32</t>
  </si>
  <si>
    <t>0x33</t>
  </si>
  <si>
    <t>0x34</t>
  </si>
  <si>
    <t>0x35</t>
  </si>
  <si>
    <t>0x38</t>
  </si>
  <si>
    <t>0x39</t>
  </si>
  <si>
    <t>0x3a</t>
  </si>
  <si>
    <t>0x3b</t>
  </si>
  <si>
    <t>0x3c</t>
  </si>
  <si>
    <t>0x3d</t>
  </si>
  <si>
    <t>0x3e</t>
  </si>
  <si>
    <t>H1</t>
  </si>
  <si>
    <t>H0</t>
  </si>
  <si>
    <t>G3</t>
  </si>
  <si>
    <t>G2</t>
  </si>
  <si>
    <t>G1</t>
  </si>
  <si>
    <t>G0</t>
  </si>
  <si>
    <t>F3</t>
  </si>
  <si>
    <t>F2</t>
  </si>
  <si>
    <t>F1</t>
  </si>
  <si>
    <t>F0</t>
  </si>
  <si>
    <t>E3</t>
  </si>
  <si>
    <t>E2</t>
  </si>
  <si>
    <t>E1</t>
  </si>
  <si>
    <t>E0</t>
  </si>
  <si>
    <t>D3</t>
  </si>
  <si>
    <t>D2</t>
  </si>
  <si>
    <t>D1</t>
  </si>
  <si>
    <t>D0</t>
  </si>
  <si>
    <t>C3</t>
  </si>
  <si>
    <t>C2</t>
  </si>
  <si>
    <t>C1</t>
  </si>
  <si>
    <t>C0</t>
  </si>
  <si>
    <t>B3</t>
  </si>
  <si>
    <t>B0</t>
  </si>
  <si>
    <t>A3</t>
  </si>
  <si>
    <t>A2</t>
  </si>
  <si>
    <t>A1</t>
  </si>
  <si>
    <t>A0</t>
  </si>
  <si>
    <t>B2</t>
  </si>
  <si>
    <t>B1</t>
  </si>
  <si>
    <t>dial #</t>
  </si>
  <si>
    <t>tray #</t>
  </si>
  <si>
    <t>Serdes</t>
  </si>
  <si>
    <t>tof-lvps11 130.199.60.129</t>
    <phoneticPr fontId="2" type="noConversion"/>
  </si>
  <si>
    <t>Turn On First!!!!!</t>
  </si>
  <si>
    <t>0x20</t>
  </si>
  <si>
    <t>H2</t>
  </si>
  <si>
    <t>West 42</t>
  </si>
  <si>
    <t>Test Stand</t>
  </si>
  <si>
    <t>Start E&amp;W neg</t>
  </si>
  <si>
    <t>POS-1</t>
  </si>
  <si>
    <t>NEG-1</t>
  </si>
  <si>
    <t>POS-2</t>
  </si>
  <si>
    <t>NEG-2</t>
  </si>
  <si>
    <t>POS-3</t>
  </si>
  <si>
    <t>NEG-3</t>
  </si>
  <si>
    <t>POS-4</t>
  </si>
  <si>
    <t>NEG-4</t>
  </si>
  <si>
    <t>POS-5</t>
  </si>
  <si>
    <t>NEG-5</t>
  </si>
  <si>
    <t>POS-6</t>
  </si>
  <si>
    <t>NEG-6</t>
  </si>
  <si>
    <t>POS-7</t>
  </si>
  <si>
    <t>NEG-7</t>
  </si>
  <si>
    <t>POS-8</t>
  </si>
  <si>
    <t>NEG-8</t>
  </si>
  <si>
    <t>POS-9</t>
  </si>
  <si>
    <t>NEG-9</t>
  </si>
  <si>
    <t>POS-10</t>
  </si>
  <si>
    <t>NEG-10</t>
  </si>
  <si>
    <t>POS-11</t>
  </si>
  <si>
    <t>NEG-11</t>
  </si>
  <si>
    <t>POS-12</t>
  </si>
  <si>
    <t>NEG-12</t>
  </si>
  <si>
    <t>POS-13</t>
  </si>
  <si>
    <t>NEG-13</t>
  </si>
  <si>
    <t>POS-14</t>
  </si>
  <si>
    <t>NEG-14</t>
  </si>
  <si>
    <t>POS-15</t>
  </si>
  <si>
    <t>NEG-15</t>
  </si>
  <si>
    <t>POS-16</t>
  </si>
  <si>
    <t>NEG-16</t>
  </si>
  <si>
    <t>POS-17</t>
  </si>
  <si>
    <t>NEG-17</t>
  </si>
  <si>
    <t>POS-18</t>
  </si>
  <si>
    <t>NEG-18</t>
  </si>
  <si>
    <t>POS-19</t>
  </si>
  <si>
    <t>NEG-19</t>
  </si>
  <si>
    <t>POS-20</t>
  </si>
  <si>
    <t>tof-lvps5 130.199.60.108</t>
    <phoneticPr fontId="2" type="noConversion"/>
  </si>
  <si>
    <t>tof-lvps6 130.199.60.109</t>
    <phoneticPr fontId="2" type="noConversion"/>
  </si>
  <si>
    <t>tof-lvps7 130.199.60.110</t>
    <phoneticPr fontId="2" type="noConversion"/>
  </si>
  <si>
    <t>tof-lvps2 130.199.60.72</t>
    <phoneticPr fontId="2" type="noConversion"/>
  </si>
  <si>
    <t>tof-lvps8 130.199.60.111</t>
    <phoneticPr fontId="2" type="noConversion"/>
  </si>
  <si>
    <t>tof-lvps9 130.199.60.112</t>
    <phoneticPr fontId="2" type="noConversion"/>
  </si>
  <si>
    <t>Hostname</t>
    <phoneticPr fontId="2" type="noConversion"/>
  </si>
  <si>
    <t>Tray Position</t>
    <phoneticPr fontId="2" type="noConversion"/>
  </si>
  <si>
    <t>PL512</t>
    <phoneticPr fontId="2" type="noConversion"/>
  </si>
  <si>
    <t>Channel</t>
    <phoneticPr fontId="2" type="noConversion"/>
  </si>
  <si>
    <t>U0</t>
    <phoneticPr fontId="2" type="noConversion"/>
  </si>
  <si>
    <t>U1</t>
    <phoneticPr fontId="2" type="noConversion"/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</si>
  <si>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</si>
  <si>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</si>
  <si>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</si>
  <si>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</si>
  <si>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</si>
  <si>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</si>
  <si>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</si>
  <si>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</si>
  <si>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</si>
  <si>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</si>
  <si>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West 1</t>
    <phoneticPr fontId="2" type="noConversion"/>
  </si>
  <si>
    <t>West 2</t>
    <phoneticPr fontId="2" type="noConversion"/>
  </si>
  <si>
    <t>West 3</t>
  </si>
  <si>
    <t>West 4</t>
  </si>
  <si>
    <t>West 5</t>
  </si>
  <si>
    <t>West 6</t>
  </si>
  <si>
    <t>West 7</t>
  </si>
  <si>
    <t>West 8</t>
  </si>
  <si>
    <t>West 9</t>
  </si>
  <si>
    <t>West 10</t>
  </si>
  <si>
    <t>West 11</t>
  </si>
  <si>
    <t>West 12</t>
  </si>
  <si>
    <t>West 13</t>
  </si>
  <si>
    <t>West 14</t>
  </si>
  <si>
    <t>CAT-6 cable swapped at THUB with E73</t>
  </si>
  <si>
    <t>CAT-6 cable swapped at THUB with E71</t>
  </si>
  <si>
    <t>tof-lvps3 130.199.60.99</t>
  </si>
  <si>
    <t>tof-lvps0 130.199.60.87</t>
  </si>
  <si>
    <t>tof-lvps12 130.199.60.135</t>
  </si>
  <si>
    <t>can3</t>
  </si>
  <si>
    <t>can1</t>
  </si>
  <si>
    <t>can4</t>
  </si>
  <si>
    <t>can5</t>
  </si>
  <si>
    <t>can6</t>
  </si>
  <si>
    <t>can2</t>
  </si>
  <si>
    <t>can0</t>
  </si>
  <si>
    <t>Notes</t>
  </si>
  <si>
    <t>Back Leg</t>
  </si>
  <si>
    <t>MTD THUB-S</t>
  </si>
  <si>
    <t>MTD THUB-N</t>
  </si>
  <si>
    <t>can7</t>
  </si>
  <si>
    <t>THUB-S</t>
  </si>
  <si>
    <t>THUB-N</t>
  </si>
  <si>
    <t>TOCK</t>
  </si>
  <si>
    <t>0x41</t>
  </si>
  <si>
    <t>GEM</t>
  </si>
  <si>
    <t>mtd-lvps0 130.199.60.175</t>
  </si>
  <si>
    <t>m=0,c=0</t>
  </si>
  <si>
    <t>m=0,c=1</t>
  </si>
  <si>
    <t>mtd-lvps2 130.199.60.178</t>
  </si>
  <si>
    <t>RDO-1</t>
  </si>
  <si>
    <t>RDO-3</t>
  </si>
  <si>
    <t>RDO-2</t>
  </si>
  <si>
    <t>RDO-4</t>
  </si>
  <si>
    <t>Tray</t>
  </si>
  <si>
    <t>Power Supply</t>
  </si>
  <si>
    <t>Channel</t>
  </si>
  <si>
    <t>tof-lvps1 
130.199.60.65</t>
  </si>
  <si>
    <t>Backleg</t>
  </si>
  <si>
    <t># of trays</t>
  </si>
  <si>
    <t>last update</t>
  </si>
  <si>
    <t>MTD25</t>
  </si>
  <si>
    <t>MTD26</t>
  </si>
  <si>
    <t>MTD27</t>
  </si>
  <si>
    <t>MTD28</t>
  </si>
  <si>
    <t>MTD29</t>
  </si>
  <si>
    <t>MTD30</t>
  </si>
  <si>
    <t>MTD1</t>
  </si>
  <si>
    <t>MTD2</t>
  </si>
  <si>
    <t>MTD3</t>
  </si>
  <si>
    <t>MTD4</t>
  </si>
  <si>
    <t>MTD5</t>
  </si>
  <si>
    <t>MTD6</t>
  </si>
  <si>
    <t>MTD7</t>
  </si>
  <si>
    <t>MTD8</t>
  </si>
  <si>
    <t>MTD10</t>
  </si>
  <si>
    <t>MTD11</t>
  </si>
  <si>
    <t>MTD12</t>
  </si>
  <si>
    <t>MTD13</t>
  </si>
  <si>
    <t>MTD14</t>
  </si>
  <si>
    <t>MTD15</t>
  </si>
  <si>
    <t>MTD16</t>
  </si>
  <si>
    <t>MTD17</t>
  </si>
  <si>
    <t>MTD18</t>
  </si>
  <si>
    <t>MTD19</t>
  </si>
  <si>
    <t>MTD20</t>
  </si>
  <si>
    <t>MTD21</t>
  </si>
  <si>
    <t>MTD22</t>
  </si>
  <si>
    <t>MTD24</t>
  </si>
  <si>
    <t>mtd-lvps1 130.199.60.176</t>
  </si>
  <si>
    <t>mtd-lvps0</t>
  </si>
  <si>
    <t>mtd-lvps2</t>
  </si>
  <si>
    <t>mtd-lvps1</t>
  </si>
  <si>
    <t>Serdes pos swapped with 106</t>
  </si>
  <si>
    <t>Serdes pos swapped with 104</t>
  </si>
  <si>
    <t>:q</t>
  </si>
  <si>
    <t>HV problem, CAT-6 disconnected</t>
  </si>
  <si>
    <t>Serdes pos swapped to 102 (B2)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</si>
</sst>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0"/>
      <color indexed="15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</font>
    <font>
      <sz val="12"/>
      <color indexed="10"/>
      <name val="Verdana"/>
      <family val="2"/>
    </font>
    <font>
      <sz val="10"/>
      <color indexed="10"/>
      <name val="Arial"/>
      <family val="2"/>
    </font>
    <font>
      <sz val="10"/>
      <color indexed="15"/>
      <name val="Verdana"/>
      <family val="2"/>
    </font>
    <font>
      <sz val="10"/>
      <color indexed="10"/>
      <name val="Verdana"/>
      <family val="2"/>
    </font>
    <font>
      <b/>
      <sz val="9"/>
      <color indexed="8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00B050"/>
      <name val="Verdana"/>
      <family val="2"/>
    </font>
    <font>
      <sz val="10"/>
      <color rgb="FFFF0000"/>
      <name val="Verdana"/>
      <family val="2"/>
    </font>
    <font>
      <sz val="10"/>
      <color rgb="FF00B0F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0" xfId="0" applyFont="1"/>
    <xf numFmtId="0" fontId="6" fillId="0" borderId="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wrapText="1"/>
    </xf>
    <xf numFmtId="0" fontId="0" fillId="0" borderId="0" xfId="0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11" fillId="0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Fill="1"/>
    <xf numFmtId="0" fontId="3" fillId="0" borderId="0" xfId="0" applyFont="1" applyFill="1"/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3" fillId="3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2" xfId="0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5" fillId="0" borderId="1" xfId="0" applyFont="1" applyBorder="1"/>
    <xf numFmtId="0" fontId="14" fillId="0" borderId="0" xfId="0" applyFont="1" applyFill="1"/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3" fillId="0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topLeftCell="B1" workbookViewId="0">
      <selection activeCell="B2" sqref="B2"/>
    </sheetView>
  </sheetViews>
  <sheetFormatPr defaultColWidth="11" defaultRowHeight="12.75" x14ac:dyDescent="0.2"/>
  <cols>
    <col min="1" max="1" width="10.375" style="2" bestFit="1" customWidth="1"/>
    <col min="2" max="2" width="13.875" style="7" customWidth="1"/>
    <col min="3" max="3" width="12.875" style="7" bestFit="1" customWidth="1"/>
    <col min="4" max="4" width="10.375" style="2" bestFit="1" customWidth="1"/>
    <col min="5" max="5" width="5.125" customWidth="1"/>
    <col min="6" max="6" width="8.625" style="2" customWidth="1"/>
    <col min="7" max="7" width="6.5" bestFit="1" customWidth="1"/>
    <col min="8" max="8" width="7.75" customWidth="1"/>
    <col min="9" max="9" width="8" style="2" customWidth="1"/>
    <col min="10" max="10" width="8.375" customWidth="1"/>
    <col min="12" max="12" width="8.75" bestFit="1" customWidth="1"/>
    <col min="13" max="13" width="8.375" customWidth="1"/>
    <col min="17" max="17" width="8.125" customWidth="1"/>
    <col min="18" max="18" width="6.25" customWidth="1"/>
    <col min="19" max="19" width="5.875" customWidth="1"/>
  </cols>
  <sheetData>
    <row r="1" spans="1:19" x14ac:dyDescent="0.2">
      <c r="A1" s="2" t="s">
        <v>83</v>
      </c>
      <c r="B1" s="27" t="s">
        <v>522</v>
      </c>
      <c r="C1" s="135">
        <v>40675</v>
      </c>
      <c r="D1" s="115"/>
    </row>
    <row r="3" spans="1:19" ht="28.5" customHeight="1" x14ac:dyDescent="0.2">
      <c r="A3" s="6" t="s">
        <v>458</v>
      </c>
      <c r="B3" s="6" t="s">
        <v>456</v>
      </c>
      <c r="C3" s="6" t="s">
        <v>457</v>
      </c>
      <c r="D3" s="6" t="s">
        <v>459</v>
      </c>
      <c r="E3" s="14" t="s">
        <v>401</v>
      </c>
      <c r="F3" s="14" t="s">
        <v>342</v>
      </c>
      <c r="G3" s="14" t="s">
        <v>402</v>
      </c>
      <c r="H3" s="14" t="s">
        <v>67</v>
      </c>
      <c r="I3" s="14" t="s">
        <v>403</v>
      </c>
      <c r="J3" s="14" t="s">
        <v>288</v>
      </c>
      <c r="K3" s="14" t="s">
        <v>290</v>
      </c>
      <c r="M3" s="14" t="s">
        <v>68</v>
      </c>
      <c r="N3" s="14" t="s">
        <v>69</v>
      </c>
      <c r="O3" s="14" t="s">
        <v>70</v>
      </c>
      <c r="P3" s="14" t="s">
        <v>71</v>
      </c>
      <c r="Q3" s="109" t="s">
        <v>498</v>
      </c>
    </row>
    <row r="4" spans="1:19" x14ac:dyDescent="0.2">
      <c r="A4" s="124">
        <v>2493077</v>
      </c>
      <c r="B4" s="127" t="s">
        <v>488</v>
      </c>
      <c r="C4" s="2" t="s">
        <v>472</v>
      </c>
      <c r="D4" s="2" t="s">
        <v>460</v>
      </c>
      <c r="E4">
        <v>11</v>
      </c>
      <c r="F4" s="19" t="s">
        <v>353</v>
      </c>
      <c r="G4">
        <v>68</v>
      </c>
      <c r="H4">
        <v>6069</v>
      </c>
      <c r="I4" s="19" t="s">
        <v>390</v>
      </c>
      <c r="J4" s="85" t="s">
        <v>491</v>
      </c>
      <c r="K4">
        <v>20</v>
      </c>
      <c r="L4" s="23" t="s">
        <v>63</v>
      </c>
      <c r="M4" s="2" t="s">
        <v>411</v>
      </c>
      <c r="N4" s="2" t="s">
        <v>412</v>
      </c>
      <c r="O4" s="2">
        <v>1</v>
      </c>
      <c r="P4" s="2">
        <v>1</v>
      </c>
    </row>
    <row r="5" spans="1:19" x14ac:dyDescent="0.2">
      <c r="A5" s="130"/>
      <c r="B5" s="128"/>
      <c r="C5" s="2" t="s">
        <v>473</v>
      </c>
      <c r="D5" s="2" t="s">
        <v>461</v>
      </c>
      <c r="E5">
        <v>12</v>
      </c>
      <c r="F5" s="19" t="s">
        <v>354</v>
      </c>
      <c r="G5">
        <v>58</v>
      </c>
      <c r="H5">
        <v>6057</v>
      </c>
      <c r="I5" s="19" t="s">
        <v>389</v>
      </c>
      <c r="J5" s="85" t="s">
        <v>491</v>
      </c>
      <c r="K5">
        <v>20</v>
      </c>
      <c r="L5" s="23" t="s">
        <v>64</v>
      </c>
      <c r="M5" s="2" t="s">
        <v>413</v>
      </c>
      <c r="N5" s="2" t="s">
        <v>414</v>
      </c>
      <c r="O5" s="2">
        <v>1</v>
      </c>
      <c r="P5" s="2">
        <v>2</v>
      </c>
    </row>
    <row r="6" spans="1:19" x14ac:dyDescent="0.2">
      <c r="A6" s="130"/>
      <c r="B6" s="128"/>
      <c r="C6" s="2" t="s">
        <v>474</v>
      </c>
      <c r="D6" s="38" t="s">
        <v>462</v>
      </c>
      <c r="E6">
        <v>13</v>
      </c>
      <c r="F6" s="19" t="s">
        <v>355</v>
      </c>
      <c r="G6">
        <v>63</v>
      </c>
      <c r="H6">
        <v>6073</v>
      </c>
      <c r="I6" s="19" t="s">
        <v>388</v>
      </c>
      <c r="J6" s="85" t="s">
        <v>491</v>
      </c>
      <c r="K6">
        <v>20</v>
      </c>
      <c r="L6" t="s">
        <v>513</v>
      </c>
      <c r="M6" s="2" t="s">
        <v>415</v>
      </c>
      <c r="N6" s="2" t="s">
        <v>416</v>
      </c>
      <c r="O6" s="2">
        <v>1</v>
      </c>
      <c r="P6" s="2">
        <v>3</v>
      </c>
    </row>
    <row r="7" spans="1:19" x14ac:dyDescent="0.2">
      <c r="A7" s="130"/>
      <c r="B7" s="128"/>
      <c r="C7" s="38" t="s">
        <v>475</v>
      </c>
      <c r="D7" s="38" t="s">
        <v>463</v>
      </c>
      <c r="E7" s="37">
        <v>14</v>
      </c>
      <c r="F7" s="44" t="s">
        <v>356</v>
      </c>
      <c r="G7" s="37">
        <v>6</v>
      </c>
      <c r="H7" s="37">
        <v>6070</v>
      </c>
      <c r="I7" s="44" t="s">
        <v>387</v>
      </c>
      <c r="J7" s="85" t="s">
        <v>491</v>
      </c>
      <c r="K7" s="37">
        <v>20</v>
      </c>
      <c r="L7" s="37"/>
      <c r="M7" s="2" t="s">
        <v>417</v>
      </c>
      <c r="N7" s="2" t="s">
        <v>418</v>
      </c>
      <c r="O7" s="38">
        <v>1</v>
      </c>
      <c r="P7" s="38">
        <v>4</v>
      </c>
      <c r="Q7" s="62"/>
      <c r="R7" s="37"/>
      <c r="S7" s="37"/>
    </row>
    <row r="8" spans="1:19" x14ac:dyDescent="0.2">
      <c r="A8" s="130"/>
      <c r="B8" s="128"/>
      <c r="C8" s="2" t="s">
        <v>476</v>
      </c>
      <c r="D8" s="2" t="s">
        <v>464</v>
      </c>
      <c r="E8">
        <v>15</v>
      </c>
      <c r="F8" s="19" t="s">
        <v>357</v>
      </c>
      <c r="G8">
        <v>106</v>
      </c>
      <c r="H8">
        <v>6010</v>
      </c>
      <c r="I8" s="19" t="s">
        <v>386</v>
      </c>
      <c r="J8" s="85" t="s">
        <v>491</v>
      </c>
      <c r="K8">
        <v>15</v>
      </c>
      <c r="M8" s="2" t="s">
        <v>419</v>
      </c>
      <c r="N8" s="2" t="s">
        <v>420</v>
      </c>
      <c r="O8" s="2">
        <v>1</v>
      </c>
      <c r="P8" s="2">
        <v>5</v>
      </c>
      <c r="Q8" s="37"/>
      <c r="R8" s="37"/>
      <c r="S8" s="37"/>
    </row>
    <row r="9" spans="1:19" x14ac:dyDescent="0.2">
      <c r="A9" s="130"/>
      <c r="B9" s="128"/>
      <c r="C9" s="2" t="s">
        <v>477</v>
      </c>
      <c r="D9" s="2" t="s">
        <v>465</v>
      </c>
      <c r="E9">
        <v>16</v>
      </c>
      <c r="F9" s="19" t="s">
        <v>358</v>
      </c>
      <c r="G9">
        <v>67</v>
      </c>
      <c r="H9">
        <v>6011</v>
      </c>
      <c r="I9" s="19" t="s">
        <v>385</v>
      </c>
      <c r="J9" s="85" t="s">
        <v>491</v>
      </c>
      <c r="K9">
        <v>15</v>
      </c>
      <c r="M9" s="2" t="s">
        <v>421</v>
      </c>
      <c r="N9" s="2" t="s">
        <v>422</v>
      </c>
      <c r="O9" s="2">
        <v>1</v>
      </c>
      <c r="P9" s="2">
        <v>6</v>
      </c>
    </row>
    <row r="10" spans="1:19" x14ac:dyDescent="0.2">
      <c r="A10" s="130"/>
      <c r="B10" s="128"/>
      <c r="C10" s="2" t="s">
        <v>478</v>
      </c>
      <c r="D10" s="2" t="s">
        <v>466</v>
      </c>
      <c r="E10">
        <v>17</v>
      </c>
      <c r="F10" s="19" t="s">
        <v>359</v>
      </c>
      <c r="G10">
        <v>61</v>
      </c>
      <c r="H10">
        <v>6028</v>
      </c>
      <c r="I10" s="19" t="s">
        <v>384</v>
      </c>
      <c r="J10" s="85" t="s">
        <v>491</v>
      </c>
      <c r="K10">
        <v>15</v>
      </c>
      <c r="M10" s="2" t="s">
        <v>423</v>
      </c>
      <c r="N10" s="2" t="s">
        <v>424</v>
      </c>
      <c r="O10" s="2">
        <v>1</v>
      </c>
      <c r="P10" s="2">
        <v>7</v>
      </c>
    </row>
    <row r="11" spans="1:19" x14ac:dyDescent="0.2">
      <c r="A11" s="130"/>
      <c r="B11" s="128"/>
      <c r="C11" s="2" t="s">
        <v>479</v>
      </c>
      <c r="D11" s="2" t="s">
        <v>467</v>
      </c>
      <c r="E11">
        <v>18</v>
      </c>
      <c r="F11" s="19" t="s">
        <v>360</v>
      </c>
      <c r="G11">
        <v>50</v>
      </c>
      <c r="H11">
        <v>6035</v>
      </c>
      <c r="I11" s="19" t="s">
        <v>383</v>
      </c>
      <c r="J11" s="85" t="s">
        <v>491</v>
      </c>
      <c r="K11">
        <v>15</v>
      </c>
      <c r="M11" s="2" t="s">
        <v>425</v>
      </c>
      <c r="N11" s="2" t="s">
        <v>426</v>
      </c>
      <c r="O11" s="2">
        <v>1</v>
      </c>
      <c r="P11" s="2">
        <v>8</v>
      </c>
      <c r="Q11" s="84" t="s">
        <v>507</v>
      </c>
    </row>
    <row r="12" spans="1:19" x14ac:dyDescent="0.2">
      <c r="A12" s="130"/>
      <c r="B12" s="128"/>
      <c r="C12" s="2" t="s">
        <v>480</v>
      </c>
      <c r="D12" s="2" t="s">
        <v>468</v>
      </c>
      <c r="E12">
        <v>19</v>
      </c>
      <c r="F12" s="19" t="s">
        <v>361</v>
      </c>
      <c r="G12">
        <v>57</v>
      </c>
      <c r="H12">
        <v>6043</v>
      </c>
      <c r="I12" s="19" t="s">
        <v>382</v>
      </c>
      <c r="J12" s="85" t="s">
        <v>491</v>
      </c>
      <c r="K12">
        <v>15</v>
      </c>
      <c r="M12" s="2" t="s">
        <v>427</v>
      </c>
      <c r="N12" s="2" t="s">
        <v>428</v>
      </c>
      <c r="O12" s="2">
        <v>1</v>
      </c>
      <c r="P12" s="2">
        <v>9</v>
      </c>
    </row>
    <row r="13" spans="1:19" x14ac:dyDescent="0.2">
      <c r="A13" s="130"/>
      <c r="B13" s="128"/>
      <c r="C13" s="2" t="s">
        <v>481</v>
      </c>
      <c r="D13" s="2" t="s">
        <v>469</v>
      </c>
      <c r="E13">
        <v>20</v>
      </c>
      <c r="F13" s="19" t="s">
        <v>362</v>
      </c>
      <c r="G13">
        <v>71</v>
      </c>
      <c r="H13">
        <v>6032</v>
      </c>
      <c r="I13" s="19" t="s">
        <v>381</v>
      </c>
      <c r="J13" s="85" t="s">
        <v>491</v>
      </c>
      <c r="K13">
        <v>15</v>
      </c>
      <c r="M13" s="2" t="s">
        <v>429</v>
      </c>
      <c r="N13" s="2" t="s">
        <v>430</v>
      </c>
      <c r="O13" s="2">
        <v>1</v>
      </c>
      <c r="P13" s="2">
        <v>10</v>
      </c>
    </row>
    <row r="14" spans="1:19" x14ac:dyDescent="0.2">
      <c r="A14" s="130"/>
      <c r="B14" s="128"/>
      <c r="C14" s="2" t="s">
        <v>482</v>
      </c>
      <c r="D14" s="2" t="s">
        <v>470</v>
      </c>
      <c r="E14">
        <v>21</v>
      </c>
      <c r="F14" s="19" t="s">
        <v>363</v>
      </c>
      <c r="G14">
        <v>47</v>
      </c>
      <c r="H14">
        <v>6020</v>
      </c>
      <c r="I14" s="19" t="s">
        <v>380</v>
      </c>
      <c r="J14" s="85" t="s">
        <v>491</v>
      </c>
      <c r="K14">
        <v>15</v>
      </c>
      <c r="M14" s="2" t="s">
        <v>431</v>
      </c>
      <c r="N14" s="2" t="s">
        <v>432</v>
      </c>
      <c r="O14" s="2">
        <v>1</v>
      </c>
      <c r="P14" s="2">
        <v>11</v>
      </c>
    </row>
    <row r="15" spans="1:19" x14ac:dyDescent="0.2">
      <c r="A15" s="126"/>
      <c r="B15" s="129"/>
      <c r="C15" s="3" t="s">
        <v>483</v>
      </c>
      <c r="D15" s="3" t="s">
        <v>471</v>
      </c>
      <c r="E15" s="8">
        <v>22</v>
      </c>
      <c r="F15" s="20" t="s">
        <v>289</v>
      </c>
      <c r="G15" s="8">
        <v>46</v>
      </c>
      <c r="H15" s="8">
        <v>6017</v>
      </c>
      <c r="I15" s="20" t="s">
        <v>379</v>
      </c>
      <c r="J15" s="85" t="s">
        <v>491</v>
      </c>
      <c r="K15">
        <v>15</v>
      </c>
      <c r="M15" s="2" t="s">
        <v>433</v>
      </c>
      <c r="N15" s="2" t="s">
        <v>434</v>
      </c>
      <c r="O15" s="2">
        <v>1</v>
      </c>
      <c r="P15" s="2">
        <v>12</v>
      </c>
    </row>
    <row r="16" spans="1:19" x14ac:dyDescent="0.2">
      <c r="A16" s="124">
        <v>2493075</v>
      </c>
      <c r="B16" s="127" t="s">
        <v>454</v>
      </c>
      <c r="C16" s="78" t="s">
        <v>484</v>
      </c>
      <c r="D16" s="4" t="s">
        <v>460</v>
      </c>
      <c r="E16" s="16">
        <v>23</v>
      </c>
      <c r="F16" s="44" t="s">
        <v>77</v>
      </c>
      <c r="G16" s="63">
        <v>87</v>
      </c>
      <c r="H16" s="37">
        <v>6004</v>
      </c>
      <c r="I16" s="44" t="s">
        <v>378</v>
      </c>
      <c r="J16" s="85" t="s">
        <v>491</v>
      </c>
      <c r="K16" s="37">
        <v>15</v>
      </c>
      <c r="L16" s="37"/>
      <c r="M16" s="2" t="s">
        <v>435</v>
      </c>
      <c r="N16" s="2" t="s">
        <v>436</v>
      </c>
      <c r="O16" s="38">
        <v>2</v>
      </c>
      <c r="P16" s="38">
        <v>1</v>
      </c>
      <c r="Q16" s="47"/>
      <c r="R16" s="49"/>
      <c r="S16" s="49"/>
    </row>
    <row r="17" spans="1:19" x14ac:dyDescent="0.2">
      <c r="A17" s="130"/>
      <c r="B17" s="128"/>
      <c r="C17" s="79" t="s">
        <v>485</v>
      </c>
      <c r="D17" s="4" t="s">
        <v>461</v>
      </c>
      <c r="E17" s="16">
        <v>24</v>
      </c>
      <c r="F17" s="19" t="s">
        <v>364</v>
      </c>
      <c r="G17" s="51" t="s">
        <v>72</v>
      </c>
      <c r="H17" s="37">
        <v>6013</v>
      </c>
      <c r="I17" s="19" t="s">
        <v>377</v>
      </c>
      <c r="J17" s="85" t="s">
        <v>491</v>
      </c>
      <c r="K17" s="37">
        <v>15</v>
      </c>
      <c r="M17" s="2" t="s">
        <v>437</v>
      </c>
      <c r="N17" s="2" t="s">
        <v>438</v>
      </c>
      <c r="O17" s="2">
        <v>2</v>
      </c>
      <c r="P17" s="2">
        <v>2</v>
      </c>
      <c r="Q17" s="49"/>
      <c r="R17" s="50"/>
      <c r="S17" s="49"/>
    </row>
    <row r="18" spans="1:19" x14ac:dyDescent="0.2">
      <c r="A18" s="130"/>
      <c r="B18" s="128"/>
      <c r="C18" s="2" t="s">
        <v>195</v>
      </c>
      <c r="D18" s="4" t="s">
        <v>462</v>
      </c>
      <c r="E18" s="16">
        <v>25</v>
      </c>
      <c r="F18" s="19" t="s">
        <v>365</v>
      </c>
      <c r="G18">
        <v>64</v>
      </c>
      <c r="H18">
        <v>6033</v>
      </c>
      <c r="I18" s="19" t="s">
        <v>376</v>
      </c>
      <c r="J18" s="85" t="s">
        <v>491</v>
      </c>
      <c r="K18">
        <v>15</v>
      </c>
      <c r="M18" s="2" t="s">
        <v>439</v>
      </c>
      <c r="N18" s="2" t="s">
        <v>440</v>
      </c>
      <c r="O18" s="2">
        <v>2</v>
      </c>
      <c r="P18" s="2">
        <v>3</v>
      </c>
    </row>
    <row r="19" spans="1:19" x14ac:dyDescent="0.2">
      <c r="A19" s="130"/>
      <c r="B19" s="128"/>
      <c r="C19" s="2" t="s">
        <v>196</v>
      </c>
      <c r="D19" s="4" t="s">
        <v>463</v>
      </c>
      <c r="E19" s="16">
        <v>26</v>
      </c>
      <c r="F19" s="19" t="s">
        <v>366</v>
      </c>
      <c r="G19">
        <v>72</v>
      </c>
      <c r="H19">
        <v>6040</v>
      </c>
      <c r="I19" s="19" t="s">
        <v>375</v>
      </c>
      <c r="J19" s="85" t="s">
        <v>491</v>
      </c>
      <c r="K19">
        <v>15</v>
      </c>
      <c r="M19" s="2" t="s">
        <v>441</v>
      </c>
      <c r="N19" s="2" t="s">
        <v>442</v>
      </c>
      <c r="O19" s="2">
        <v>2</v>
      </c>
      <c r="P19" s="2">
        <v>4</v>
      </c>
    </row>
    <row r="20" spans="1:19" x14ac:dyDescent="0.2">
      <c r="A20" s="130"/>
      <c r="B20" s="128"/>
      <c r="C20" s="2" t="s">
        <v>197</v>
      </c>
      <c r="D20" s="4" t="s">
        <v>464</v>
      </c>
      <c r="E20" s="16">
        <v>27</v>
      </c>
      <c r="F20" s="19" t="s">
        <v>367</v>
      </c>
      <c r="G20">
        <v>62</v>
      </c>
      <c r="H20">
        <v>6046</v>
      </c>
      <c r="I20" s="19" t="s">
        <v>374</v>
      </c>
      <c r="J20" s="85" t="s">
        <v>491</v>
      </c>
      <c r="K20">
        <v>20</v>
      </c>
      <c r="M20" s="2" t="s">
        <v>443</v>
      </c>
      <c r="N20" s="2" t="s">
        <v>444</v>
      </c>
      <c r="O20" s="2">
        <v>2</v>
      </c>
      <c r="P20" s="2">
        <v>5</v>
      </c>
    </row>
    <row r="21" spans="1:19" x14ac:dyDescent="0.2">
      <c r="A21" s="130"/>
      <c r="B21" s="128"/>
      <c r="C21" s="2" t="s">
        <v>198</v>
      </c>
      <c r="D21" s="4" t="s">
        <v>465</v>
      </c>
      <c r="E21" s="16">
        <v>28</v>
      </c>
      <c r="F21" s="19" t="s">
        <v>368</v>
      </c>
      <c r="G21">
        <v>42</v>
      </c>
      <c r="H21">
        <v>6065</v>
      </c>
      <c r="I21" s="19" t="s">
        <v>373</v>
      </c>
      <c r="J21" s="85" t="s">
        <v>491</v>
      </c>
      <c r="K21">
        <v>20</v>
      </c>
      <c r="M21" s="2" t="s">
        <v>445</v>
      </c>
      <c r="N21" s="2" t="s">
        <v>446</v>
      </c>
      <c r="O21" s="2">
        <v>2</v>
      </c>
      <c r="P21" s="2">
        <v>6</v>
      </c>
    </row>
    <row r="22" spans="1:19" x14ac:dyDescent="0.2">
      <c r="A22" s="130"/>
      <c r="B22" s="128"/>
      <c r="C22" s="2" t="s">
        <v>199</v>
      </c>
      <c r="D22" s="4" t="s">
        <v>466</v>
      </c>
      <c r="E22">
        <v>29</v>
      </c>
      <c r="F22" s="19" t="s">
        <v>369</v>
      </c>
      <c r="G22">
        <v>14</v>
      </c>
      <c r="H22">
        <v>6071</v>
      </c>
      <c r="I22" s="19" t="s">
        <v>372</v>
      </c>
      <c r="J22" s="85" t="s">
        <v>491</v>
      </c>
      <c r="K22">
        <v>20</v>
      </c>
      <c r="M22" s="2" t="s">
        <v>447</v>
      </c>
      <c r="N22" s="2" t="s">
        <v>448</v>
      </c>
      <c r="O22" s="2">
        <v>2</v>
      </c>
      <c r="P22" s="2">
        <v>7</v>
      </c>
    </row>
    <row r="23" spans="1:19" ht="13.5" thickBot="1" x14ac:dyDescent="0.25">
      <c r="A23" s="130"/>
      <c r="B23" s="128"/>
      <c r="C23" s="2" t="s">
        <v>200</v>
      </c>
      <c r="D23" s="4" t="s">
        <v>467</v>
      </c>
      <c r="E23" s="9">
        <v>30</v>
      </c>
      <c r="F23" s="21" t="s">
        <v>370</v>
      </c>
      <c r="G23" s="9">
        <v>11</v>
      </c>
      <c r="H23" s="9">
        <v>6064</v>
      </c>
      <c r="I23" s="21" t="s">
        <v>371</v>
      </c>
      <c r="J23" s="87" t="s">
        <v>491</v>
      </c>
      <c r="K23" s="9">
        <v>20</v>
      </c>
      <c r="L23" s="9"/>
      <c r="M23" s="2" t="s">
        <v>449</v>
      </c>
      <c r="N23" s="2" t="s">
        <v>135</v>
      </c>
      <c r="O23" s="2">
        <v>2</v>
      </c>
      <c r="P23" s="2">
        <v>8</v>
      </c>
    </row>
    <row r="24" spans="1:19" x14ac:dyDescent="0.2">
      <c r="A24" s="130"/>
      <c r="B24" s="128"/>
      <c r="C24" s="2" t="s">
        <v>201</v>
      </c>
      <c r="D24" s="4" t="s">
        <v>468</v>
      </c>
      <c r="E24">
        <v>1</v>
      </c>
      <c r="F24" s="25" t="s">
        <v>343</v>
      </c>
      <c r="G24">
        <v>28</v>
      </c>
      <c r="H24">
        <v>6096</v>
      </c>
      <c r="I24" s="25" t="s">
        <v>398</v>
      </c>
      <c r="J24" s="86" t="s">
        <v>492</v>
      </c>
      <c r="K24">
        <v>25</v>
      </c>
      <c r="L24" s="24" t="s">
        <v>61</v>
      </c>
      <c r="M24" s="2" t="s">
        <v>136</v>
      </c>
      <c r="N24" s="2" t="s">
        <v>137</v>
      </c>
      <c r="O24" s="2">
        <v>2</v>
      </c>
      <c r="P24" s="2">
        <v>9</v>
      </c>
    </row>
    <row r="25" spans="1:19" x14ac:dyDescent="0.2">
      <c r="A25" s="130"/>
      <c r="B25" s="128"/>
      <c r="C25" s="2" t="s">
        <v>202</v>
      </c>
      <c r="D25" s="4" t="s">
        <v>469</v>
      </c>
      <c r="E25">
        <v>2</v>
      </c>
      <c r="F25" s="25" t="s">
        <v>344</v>
      </c>
      <c r="G25">
        <v>7</v>
      </c>
      <c r="H25">
        <v>6100</v>
      </c>
      <c r="I25" s="25" t="s">
        <v>397</v>
      </c>
      <c r="J25" s="86" t="s">
        <v>492</v>
      </c>
      <c r="K25">
        <v>25</v>
      </c>
      <c r="L25" s="61" t="s">
        <v>65</v>
      </c>
      <c r="M25" s="2" t="s">
        <v>138</v>
      </c>
      <c r="N25" s="2" t="s">
        <v>139</v>
      </c>
      <c r="O25" s="2">
        <v>2</v>
      </c>
      <c r="P25" s="2">
        <v>10</v>
      </c>
    </row>
    <row r="26" spans="1:19" x14ac:dyDescent="0.2">
      <c r="A26" s="130"/>
      <c r="B26" s="128"/>
      <c r="C26" s="2" t="s">
        <v>203</v>
      </c>
      <c r="D26" s="4" t="s">
        <v>470</v>
      </c>
      <c r="E26">
        <v>3</v>
      </c>
      <c r="F26" s="25" t="s">
        <v>345</v>
      </c>
      <c r="G26">
        <v>25</v>
      </c>
      <c r="H26">
        <v>6098</v>
      </c>
      <c r="I26" s="25" t="s">
        <v>396</v>
      </c>
      <c r="J26" s="86" t="s">
        <v>492</v>
      </c>
      <c r="K26">
        <v>25</v>
      </c>
      <c r="L26" t="s">
        <v>512</v>
      </c>
      <c r="M26" s="2" t="s">
        <v>140</v>
      </c>
      <c r="N26" s="2" t="s">
        <v>141</v>
      </c>
      <c r="O26" s="2">
        <v>2</v>
      </c>
      <c r="P26" s="2">
        <v>11</v>
      </c>
      <c r="Q26" s="84" t="s">
        <v>507</v>
      </c>
    </row>
    <row r="27" spans="1:19" x14ac:dyDescent="0.2">
      <c r="A27" s="126"/>
      <c r="B27" s="129"/>
      <c r="C27" s="3" t="s">
        <v>204</v>
      </c>
      <c r="D27" s="5" t="s">
        <v>471</v>
      </c>
      <c r="E27" s="8">
        <v>4</v>
      </c>
      <c r="F27" s="26" t="s">
        <v>346</v>
      </c>
      <c r="G27" s="8">
        <v>33</v>
      </c>
      <c r="H27" s="8">
        <v>6117</v>
      </c>
      <c r="I27" s="26" t="s">
        <v>395</v>
      </c>
      <c r="J27" s="86" t="s">
        <v>492</v>
      </c>
      <c r="K27">
        <v>25</v>
      </c>
      <c r="M27" s="2" t="s">
        <v>142</v>
      </c>
      <c r="N27" s="2" t="s">
        <v>143</v>
      </c>
      <c r="O27" s="2">
        <v>2</v>
      </c>
      <c r="P27" s="2">
        <v>12</v>
      </c>
    </row>
    <row r="28" spans="1:19" x14ac:dyDescent="0.2">
      <c r="A28" s="124">
        <v>2493081</v>
      </c>
      <c r="B28" s="127" t="s">
        <v>455</v>
      </c>
      <c r="C28" s="2" t="s">
        <v>205</v>
      </c>
      <c r="D28" s="4" t="s">
        <v>460</v>
      </c>
      <c r="E28">
        <v>5</v>
      </c>
      <c r="F28" s="25" t="s">
        <v>347</v>
      </c>
      <c r="G28">
        <v>19</v>
      </c>
      <c r="H28">
        <v>6114</v>
      </c>
      <c r="I28" s="25" t="s">
        <v>394</v>
      </c>
      <c r="J28" s="86" t="s">
        <v>492</v>
      </c>
      <c r="K28">
        <v>25</v>
      </c>
      <c r="M28" s="2" t="s">
        <v>144</v>
      </c>
      <c r="N28" s="2" t="s">
        <v>145</v>
      </c>
      <c r="O28" s="2">
        <v>3</v>
      </c>
      <c r="P28" s="2">
        <v>1</v>
      </c>
    </row>
    <row r="29" spans="1:19" x14ac:dyDescent="0.2">
      <c r="A29" s="130"/>
      <c r="B29" s="128"/>
      <c r="C29" s="2" t="s">
        <v>206</v>
      </c>
      <c r="D29" s="4" t="s">
        <v>461</v>
      </c>
      <c r="E29">
        <v>5</v>
      </c>
      <c r="F29" s="25" t="s">
        <v>348</v>
      </c>
      <c r="G29">
        <v>17</v>
      </c>
      <c r="H29">
        <v>6119</v>
      </c>
      <c r="I29" s="25" t="s">
        <v>400</v>
      </c>
      <c r="J29" s="86" t="s">
        <v>492</v>
      </c>
      <c r="K29">
        <v>25</v>
      </c>
      <c r="M29" s="2" t="s">
        <v>146</v>
      </c>
      <c r="N29" s="2" t="s">
        <v>147</v>
      </c>
      <c r="O29" s="2">
        <v>3</v>
      </c>
      <c r="P29" s="2">
        <v>2</v>
      </c>
    </row>
    <row r="30" spans="1:19" x14ac:dyDescent="0.2">
      <c r="A30" s="130"/>
      <c r="B30" s="128"/>
      <c r="C30" s="2" t="s">
        <v>207</v>
      </c>
      <c r="D30" s="4" t="s">
        <v>462</v>
      </c>
      <c r="E30">
        <v>7</v>
      </c>
      <c r="F30" s="25" t="s">
        <v>349</v>
      </c>
      <c r="G30">
        <v>37</v>
      </c>
      <c r="H30">
        <v>6067</v>
      </c>
      <c r="I30" s="25" t="s">
        <v>399</v>
      </c>
      <c r="J30" s="86" t="s">
        <v>492</v>
      </c>
      <c r="K30">
        <v>20</v>
      </c>
      <c r="M30" s="2" t="s">
        <v>148</v>
      </c>
      <c r="N30" s="2" t="s">
        <v>149</v>
      </c>
      <c r="O30" s="2">
        <v>3</v>
      </c>
      <c r="P30" s="2">
        <v>3</v>
      </c>
      <c r="Q30" s="37"/>
    </row>
    <row r="31" spans="1:19" x14ac:dyDescent="0.2">
      <c r="A31" s="130"/>
      <c r="B31" s="128"/>
      <c r="C31" s="2" t="s">
        <v>208</v>
      </c>
      <c r="D31" s="4" t="s">
        <v>463</v>
      </c>
      <c r="E31">
        <v>8</v>
      </c>
      <c r="F31" s="25" t="s">
        <v>350</v>
      </c>
      <c r="G31">
        <v>21</v>
      </c>
      <c r="H31">
        <v>6066</v>
      </c>
      <c r="I31" s="25" t="s">
        <v>393</v>
      </c>
      <c r="J31" s="86" t="s">
        <v>492</v>
      </c>
      <c r="K31">
        <v>20</v>
      </c>
      <c r="M31" s="2" t="s">
        <v>150</v>
      </c>
      <c r="N31" s="2" t="s">
        <v>151</v>
      </c>
      <c r="O31" s="2">
        <v>3</v>
      </c>
      <c r="P31" s="2">
        <v>4</v>
      </c>
    </row>
    <row r="32" spans="1:19" x14ac:dyDescent="0.2">
      <c r="A32" s="130"/>
      <c r="B32" s="128"/>
      <c r="C32" s="2" t="s">
        <v>209</v>
      </c>
      <c r="D32" s="4" t="s">
        <v>464</v>
      </c>
      <c r="E32">
        <v>9</v>
      </c>
      <c r="F32" s="25" t="s">
        <v>351</v>
      </c>
      <c r="G32">
        <v>30</v>
      </c>
      <c r="H32">
        <v>6068</v>
      </c>
      <c r="I32" s="25" t="s">
        <v>392</v>
      </c>
      <c r="J32" s="86" t="s">
        <v>492</v>
      </c>
      <c r="K32">
        <v>20</v>
      </c>
      <c r="M32" s="2" t="s">
        <v>152</v>
      </c>
      <c r="N32" s="2" t="s">
        <v>153</v>
      </c>
      <c r="O32" s="2">
        <v>3</v>
      </c>
      <c r="P32" s="2">
        <v>5</v>
      </c>
    </row>
    <row r="33" spans="1:19" x14ac:dyDescent="0.2">
      <c r="A33" s="130"/>
      <c r="B33" s="128"/>
      <c r="C33" s="2" t="s">
        <v>210</v>
      </c>
      <c r="D33" s="4" t="s">
        <v>465</v>
      </c>
      <c r="E33">
        <v>10</v>
      </c>
      <c r="F33" s="25" t="s">
        <v>352</v>
      </c>
      <c r="G33">
        <v>35</v>
      </c>
      <c r="H33">
        <v>6072</v>
      </c>
      <c r="I33" s="25" t="s">
        <v>391</v>
      </c>
      <c r="J33" s="86" t="s">
        <v>492</v>
      </c>
      <c r="K33">
        <v>20</v>
      </c>
      <c r="M33" s="2" t="s">
        <v>154</v>
      </c>
      <c r="N33" s="2" t="s">
        <v>155</v>
      </c>
      <c r="O33" s="2">
        <v>3</v>
      </c>
      <c r="P33" s="2">
        <v>6</v>
      </c>
    </row>
    <row r="34" spans="1:19" x14ac:dyDescent="0.2">
      <c r="A34" s="130"/>
      <c r="B34" s="128"/>
      <c r="C34" s="2" t="s">
        <v>211</v>
      </c>
      <c r="D34" s="4" t="s">
        <v>466</v>
      </c>
      <c r="E34">
        <v>11</v>
      </c>
      <c r="F34" s="25" t="s">
        <v>353</v>
      </c>
      <c r="G34">
        <v>8</v>
      </c>
      <c r="H34">
        <v>6075</v>
      </c>
      <c r="I34" s="25" t="s">
        <v>390</v>
      </c>
      <c r="J34" s="86" t="s">
        <v>492</v>
      </c>
      <c r="K34">
        <v>20</v>
      </c>
      <c r="M34" s="2" t="s">
        <v>156</v>
      </c>
      <c r="N34" s="2" t="s">
        <v>157</v>
      </c>
      <c r="O34" s="2">
        <v>3</v>
      </c>
      <c r="P34" s="2">
        <v>7</v>
      </c>
    </row>
    <row r="35" spans="1:19" x14ac:dyDescent="0.2">
      <c r="A35" s="130"/>
      <c r="B35" s="128"/>
      <c r="C35" s="2" t="s">
        <v>212</v>
      </c>
      <c r="D35" s="4" t="s">
        <v>467</v>
      </c>
      <c r="E35">
        <v>12</v>
      </c>
      <c r="F35" s="25" t="s">
        <v>354</v>
      </c>
      <c r="G35">
        <v>20</v>
      </c>
      <c r="H35">
        <v>6003</v>
      </c>
      <c r="I35" s="25" t="s">
        <v>389</v>
      </c>
      <c r="J35" s="86" t="s">
        <v>492</v>
      </c>
      <c r="K35">
        <v>15</v>
      </c>
      <c r="M35" s="2" t="s">
        <v>158</v>
      </c>
      <c r="N35" s="2" t="s">
        <v>159</v>
      </c>
      <c r="O35" s="2">
        <v>3</v>
      </c>
      <c r="P35" s="2">
        <v>8</v>
      </c>
    </row>
    <row r="36" spans="1:19" x14ac:dyDescent="0.2">
      <c r="A36" s="130"/>
      <c r="B36" s="128"/>
      <c r="C36" s="2" t="s">
        <v>213</v>
      </c>
      <c r="D36" s="4" t="s">
        <v>468</v>
      </c>
      <c r="E36">
        <v>13</v>
      </c>
      <c r="F36" s="25" t="s">
        <v>355</v>
      </c>
      <c r="G36">
        <v>31</v>
      </c>
      <c r="H36">
        <v>6025</v>
      </c>
      <c r="I36" s="25" t="s">
        <v>388</v>
      </c>
      <c r="J36" s="86" t="s">
        <v>492</v>
      </c>
      <c r="K36">
        <v>15</v>
      </c>
      <c r="M36" s="2" t="s">
        <v>160</v>
      </c>
      <c r="N36" s="2" t="s">
        <v>161</v>
      </c>
      <c r="O36" s="2">
        <v>3</v>
      </c>
      <c r="P36" s="2">
        <v>9</v>
      </c>
    </row>
    <row r="37" spans="1:19" x14ac:dyDescent="0.2">
      <c r="A37" s="130"/>
      <c r="B37" s="128"/>
      <c r="C37" s="2" t="s">
        <v>214</v>
      </c>
      <c r="D37" s="4" t="s">
        <v>469</v>
      </c>
      <c r="E37">
        <v>14</v>
      </c>
      <c r="F37" s="25" t="s">
        <v>356</v>
      </c>
      <c r="G37">
        <v>27</v>
      </c>
      <c r="H37">
        <v>6018</v>
      </c>
      <c r="I37" s="25" t="s">
        <v>387</v>
      </c>
      <c r="J37" s="86" t="s">
        <v>492</v>
      </c>
      <c r="K37">
        <v>15</v>
      </c>
      <c r="M37" s="2" t="s">
        <v>162</v>
      </c>
      <c r="N37" s="2" t="s">
        <v>163</v>
      </c>
      <c r="O37" s="2">
        <v>3</v>
      </c>
      <c r="P37" s="2">
        <v>10</v>
      </c>
    </row>
    <row r="38" spans="1:19" x14ac:dyDescent="0.2">
      <c r="A38" s="130"/>
      <c r="B38" s="128"/>
      <c r="C38" s="2" t="s">
        <v>215</v>
      </c>
      <c r="D38" s="4" t="s">
        <v>470</v>
      </c>
      <c r="E38">
        <v>15</v>
      </c>
      <c r="F38" s="25" t="s">
        <v>357</v>
      </c>
      <c r="G38">
        <v>29</v>
      </c>
      <c r="H38">
        <v>6026</v>
      </c>
      <c r="I38" s="25" t="s">
        <v>386</v>
      </c>
      <c r="J38" s="86" t="s">
        <v>492</v>
      </c>
      <c r="K38">
        <v>15</v>
      </c>
      <c r="M38" s="2" t="s">
        <v>164</v>
      </c>
      <c r="N38" s="2" t="s">
        <v>165</v>
      </c>
      <c r="O38" s="2">
        <v>3</v>
      </c>
      <c r="P38" s="2">
        <v>11</v>
      </c>
    </row>
    <row r="39" spans="1:19" x14ac:dyDescent="0.2">
      <c r="A39" s="126"/>
      <c r="B39" s="129"/>
      <c r="C39" s="3" t="s">
        <v>216</v>
      </c>
      <c r="D39" s="5" t="s">
        <v>471</v>
      </c>
      <c r="E39" s="8">
        <v>16</v>
      </c>
      <c r="F39" s="26" t="s">
        <v>358</v>
      </c>
      <c r="G39" s="8">
        <v>9</v>
      </c>
      <c r="H39" s="8">
        <v>6027</v>
      </c>
      <c r="I39" s="26" t="s">
        <v>385</v>
      </c>
      <c r="J39" s="86" t="s">
        <v>492</v>
      </c>
      <c r="K39">
        <v>15</v>
      </c>
      <c r="M39" s="2" t="s">
        <v>166</v>
      </c>
      <c r="N39" s="2" t="s">
        <v>167</v>
      </c>
      <c r="O39" s="2">
        <v>3</v>
      </c>
      <c r="P39" s="2">
        <v>12</v>
      </c>
    </row>
    <row r="40" spans="1:19" x14ac:dyDescent="0.2">
      <c r="A40" s="124">
        <v>2493090</v>
      </c>
      <c r="B40" s="127" t="s">
        <v>489</v>
      </c>
      <c r="C40" s="2" t="s">
        <v>217</v>
      </c>
      <c r="D40" s="4" t="s">
        <v>460</v>
      </c>
      <c r="E40">
        <v>17</v>
      </c>
      <c r="F40" s="25" t="s">
        <v>359</v>
      </c>
      <c r="G40">
        <v>10</v>
      </c>
      <c r="H40">
        <v>6024</v>
      </c>
      <c r="I40" s="25" t="s">
        <v>384</v>
      </c>
      <c r="J40" s="86" t="s">
        <v>492</v>
      </c>
      <c r="K40">
        <v>15</v>
      </c>
      <c r="M40" s="2" t="s">
        <v>168</v>
      </c>
      <c r="N40" s="2" t="s">
        <v>169</v>
      </c>
      <c r="O40" s="2">
        <v>4</v>
      </c>
      <c r="P40" s="2">
        <v>1</v>
      </c>
    </row>
    <row r="41" spans="1:19" x14ac:dyDescent="0.2">
      <c r="A41" s="130"/>
      <c r="B41" s="128"/>
      <c r="C41" s="38" t="s">
        <v>218</v>
      </c>
      <c r="D41" s="4" t="s">
        <v>461</v>
      </c>
      <c r="E41" s="37">
        <v>18</v>
      </c>
      <c r="F41" s="45" t="s">
        <v>360</v>
      </c>
      <c r="G41" s="37">
        <v>3</v>
      </c>
      <c r="H41" s="37">
        <v>6022</v>
      </c>
      <c r="I41" s="45" t="s">
        <v>383</v>
      </c>
      <c r="J41" s="86" t="s">
        <v>492</v>
      </c>
      <c r="K41" s="37">
        <v>15</v>
      </c>
      <c r="L41" s="37"/>
      <c r="M41" s="2" t="s">
        <v>170</v>
      </c>
      <c r="N41" s="2" t="s">
        <v>171</v>
      </c>
      <c r="O41" s="38">
        <v>4</v>
      </c>
      <c r="P41" s="38">
        <v>2</v>
      </c>
    </row>
    <row r="42" spans="1:19" x14ac:dyDescent="0.2">
      <c r="A42" s="130"/>
      <c r="B42" s="128"/>
      <c r="C42" s="38" t="s">
        <v>219</v>
      </c>
      <c r="D42" s="4" t="s">
        <v>462</v>
      </c>
      <c r="E42" s="37">
        <v>19</v>
      </c>
      <c r="F42" s="45" t="s">
        <v>361</v>
      </c>
      <c r="G42" s="37">
        <v>34</v>
      </c>
      <c r="H42" s="37">
        <v>6038</v>
      </c>
      <c r="I42" s="45" t="s">
        <v>382</v>
      </c>
      <c r="J42" s="86" t="s">
        <v>492</v>
      </c>
      <c r="K42" s="37">
        <v>15</v>
      </c>
      <c r="L42" s="37"/>
      <c r="M42" s="2" t="s">
        <v>172</v>
      </c>
      <c r="N42" s="2" t="s">
        <v>173</v>
      </c>
      <c r="O42" s="38">
        <v>4</v>
      </c>
      <c r="P42" s="38">
        <v>3</v>
      </c>
    </row>
    <row r="43" spans="1:19" x14ac:dyDescent="0.2">
      <c r="A43" s="130"/>
      <c r="B43" s="128"/>
      <c r="C43" s="2" t="s">
        <v>220</v>
      </c>
      <c r="D43" s="4" t="s">
        <v>463</v>
      </c>
      <c r="E43">
        <v>20</v>
      </c>
      <c r="F43" s="25" t="s">
        <v>362</v>
      </c>
      <c r="G43">
        <v>13</v>
      </c>
      <c r="H43">
        <v>6061</v>
      </c>
      <c r="I43" s="25" t="s">
        <v>381</v>
      </c>
      <c r="J43" s="86" t="s">
        <v>492</v>
      </c>
      <c r="K43">
        <v>20</v>
      </c>
      <c r="M43" s="2" t="s">
        <v>174</v>
      </c>
      <c r="N43" s="2" t="s">
        <v>175</v>
      </c>
      <c r="O43" s="2">
        <v>4</v>
      </c>
      <c r="P43" s="2">
        <v>4</v>
      </c>
    </row>
    <row r="44" spans="1:19" x14ac:dyDescent="0.2">
      <c r="A44" s="130"/>
      <c r="B44" s="128"/>
      <c r="C44" s="2" t="s">
        <v>221</v>
      </c>
      <c r="D44" s="4" t="s">
        <v>464</v>
      </c>
      <c r="E44">
        <v>21</v>
      </c>
      <c r="F44" s="25" t="s">
        <v>363</v>
      </c>
      <c r="G44">
        <v>16</v>
      </c>
      <c r="H44">
        <v>6076</v>
      </c>
      <c r="I44" s="25" t="s">
        <v>380</v>
      </c>
      <c r="J44" s="86" t="s">
        <v>492</v>
      </c>
      <c r="K44">
        <v>20</v>
      </c>
      <c r="M44" s="2" t="s">
        <v>176</v>
      </c>
      <c r="N44" s="2" t="s">
        <v>177</v>
      </c>
      <c r="O44" s="2">
        <v>4</v>
      </c>
      <c r="P44" s="2">
        <v>5</v>
      </c>
    </row>
    <row r="45" spans="1:19" x14ac:dyDescent="0.2">
      <c r="A45" s="130"/>
      <c r="B45" s="128"/>
      <c r="C45" s="79" t="s">
        <v>408</v>
      </c>
      <c r="D45" s="4" t="s">
        <v>465</v>
      </c>
      <c r="E45" s="16">
        <v>22</v>
      </c>
      <c r="F45" s="65" t="s">
        <v>289</v>
      </c>
      <c r="G45" s="16">
        <v>77</v>
      </c>
      <c r="H45" s="16">
        <v>6047</v>
      </c>
      <c r="I45" s="65" t="s">
        <v>379</v>
      </c>
      <c r="J45" s="86" t="s">
        <v>492</v>
      </c>
      <c r="K45" s="16">
        <v>20</v>
      </c>
      <c r="L45" s="16"/>
      <c r="M45" s="2" t="s">
        <v>178</v>
      </c>
      <c r="N45" s="2" t="s">
        <v>179</v>
      </c>
      <c r="O45" s="38">
        <v>4</v>
      </c>
      <c r="P45" s="38">
        <v>6</v>
      </c>
      <c r="R45" s="49"/>
      <c r="S45" s="49"/>
    </row>
    <row r="46" spans="1:19" x14ac:dyDescent="0.2">
      <c r="A46" s="130"/>
      <c r="B46" s="128"/>
      <c r="C46" s="79" t="s">
        <v>222</v>
      </c>
      <c r="D46" s="4" t="s">
        <v>466</v>
      </c>
      <c r="E46" s="15">
        <v>23</v>
      </c>
      <c r="F46" s="11" t="s">
        <v>77</v>
      </c>
      <c r="G46" s="15">
        <v>89</v>
      </c>
      <c r="H46" s="37">
        <v>6087</v>
      </c>
      <c r="I46" s="11" t="s">
        <v>378</v>
      </c>
      <c r="J46" s="86" t="s">
        <v>492</v>
      </c>
      <c r="K46" s="37">
        <v>20</v>
      </c>
      <c r="M46" s="2" t="s">
        <v>180</v>
      </c>
      <c r="N46" s="2" t="s">
        <v>181</v>
      </c>
      <c r="O46" s="2">
        <v>4</v>
      </c>
      <c r="P46" s="2">
        <v>7</v>
      </c>
      <c r="R46" s="49"/>
      <c r="S46" s="49"/>
    </row>
    <row r="47" spans="1:19" x14ac:dyDescent="0.2">
      <c r="A47" s="130"/>
      <c r="B47" s="128"/>
      <c r="C47" s="2" t="s">
        <v>223</v>
      </c>
      <c r="D47" s="4" t="s">
        <v>467</v>
      </c>
      <c r="E47">
        <v>24</v>
      </c>
      <c r="F47" s="25" t="s">
        <v>364</v>
      </c>
      <c r="G47">
        <v>36</v>
      </c>
      <c r="H47">
        <v>6074</v>
      </c>
      <c r="I47" s="25" t="s">
        <v>377</v>
      </c>
      <c r="J47" s="86" t="s">
        <v>492</v>
      </c>
      <c r="K47">
        <v>20</v>
      </c>
      <c r="M47" s="2" t="s">
        <v>182</v>
      </c>
      <c r="N47" s="2" t="s">
        <v>183</v>
      </c>
      <c r="O47" s="2">
        <v>4</v>
      </c>
      <c r="P47" s="2">
        <v>8</v>
      </c>
    </row>
    <row r="48" spans="1:19" x14ac:dyDescent="0.2">
      <c r="A48" s="130"/>
      <c r="B48" s="128"/>
      <c r="C48" s="2" t="s">
        <v>224</v>
      </c>
      <c r="D48" s="4" t="s">
        <v>468</v>
      </c>
      <c r="E48">
        <v>25</v>
      </c>
      <c r="F48" s="25" t="s">
        <v>365</v>
      </c>
      <c r="G48">
        <v>39</v>
      </c>
      <c r="H48">
        <v>6123</v>
      </c>
      <c r="I48" s="25" t="s">
        <v>376</v>
      </c>
      <c r="J48" s="86" t="s">
        <v>492</v>
      </c>
      <c r="K48">
        <v>25</v>
      </c>
      <c r="M48" s="2" t="s">
        <v>184</v>
      </c>
      <c r="N48" s="2" t="s">
        <v>185</v>
      </c>
      <c r="O48" s="2">
        <v>4</v>
      </c>
      <c r="P48" s="2">
        <v>9</v>
      </c>
    </row>
    <row r="49" spans="1:19" x14ac:dyDescent="0.2">
      <c r="A49" s="130"/>
      <c r="B49" s="128"/>
      <c r="C49" s="2" t="s">
        <v>225</v>
      </c>
      <c r="D49" s="4" t="s">
        <v>469</v>
      </c>
      <c r="E49">
        <v>26</v>
      </c>
      <c r="F49" s="25" t="s">
        <v>366</v>
      </c>
      <c r="G49">
        <v>78</v>
      </c>
      <c r="H49">
        <v>6128</v>
      </c>
      <c r="I49" s="25" t="s">
        <v>375</v>
      </c>
      <c r="J49" s="86" t="s">
        <v>492</v>
      </c>
      <c r="K49">
        <v>25</v>
      </c>
      <c r="M49" s="2" t="s">
        <v>186</v>
      </c>
      <c r="N49" s="2" t="s">
        <v>187</v>
      </c>
      <c r="O49" s="2">
        <v>4</v>
      </c>
      <c r="P49" s="2">
        <v>10</v>
      </c>
    </row>
    <row r="50" spans="1:19" x14ac:dyDescent="0.2">
      <c r="A50" s="130"/>
      <c r="B50" s="128"/>
      <c r="C50" s="2" t="s">
        <v>226</v>
      </c>
      <c r="D50" s="4" t="s">
        <v>470</v>
      </c>
      <c r="E50">
        <v>27</v>
      </c>
      <c r="F50" s="25" t="s">
        <v>367</v>
      </c>
      <c r="G50">
        <v>32</v>
      </c>
      <c r="H50">
        <v>6116</v>
      </c>
      <c r="I50" s="25" t="s">
        <v>374</v>
      </c>
      <c r="J50" s="86" t="s">
        <v>492</v>
      </c>
      <c r="K50">
        <v>25</v>
      </c>
      <c r="M50" s="2" t="s">
        <v>188</v>
      </c>
      <c r="N50" s="2" t="s">
        <v>189</v>
      </c>
      <c r="O50" s="2">
        <v>4</v>
      </c>
      <c r="P50" s="2">
        <v>11</v>
      </c>
      <c r="Q50" s="37"/>
      <c r="R50" s="37"/>
      <c r="S50" s="37"/>
    </row>
    <row r="51" spans="1:19" x14ac:dyDescent="0.2">
      <c r="A51" s="126"/>
      <c r="B51" s="129"/>
      <c r="C51" s="3" t="s">
        <v>227</v>
      </c>
      <c r="D51" s="5" t="s">
        <v>471</v>
      </c>
      <c r="E51" s="8">
        <v>28</v>
      </c>
      <c r="F51" s="26" t="s">
        <v>368</v>
      </c>
      <c r="G51" s="8">
        <v>15</v>
      </c>
      <c r="H51" s="8">
        <v>6130</v>
      </c>
      <c r="I51" s="26" t="s">
        <v>373</v>
      </c>
      <c r="J51" s="86" t="s">
        <v>492</v>
      </c>
      <c r="K51">
        <v>25</v>
      </c>
      <c r="M51" s="2" t="s">
        <v>190</v>
      </c>
      <c r="N51" s="2" t="s">
        <v>191</v>
      </c>
      <c r="O51" s="2">
        <v>4</v>
      </c>
      <c r="P51" s="2">
        <v>12</v>
      </c>
    </row>
    <row r="52" spans="1:19" x14ac:dyDescent="0.2">
      <c r="A52" s="124">
        <v>2792053</v>
      </c>
      <c r="B52" s="127" t="s">
        <v>453</v>
      </c>
      <c r="C52" s="2" t="s">
        <v>228</v>
      </c>
      <c r="D52" s="4" t="s">
        <v>460</v>
      </c>
      <c r="E52">
        <v>29</v>
      </c>
      <c r="F52" s="25" t="s">
        <v>369</v>
      </c>
      <c r="G52">
        <v>24</v>
      </c>
      <c r="H52">
        <v>6129</v>
      </c>
      <c r="I52" s="25" t="s">
        <v>372</v>
      </c>
      <c r="J52" s="86" t="s">
        <v>492</v>
      </c>
      <c r="K52">
        <v>25</v>
      </c>
      <c r="M52" s="2" t="s">
        <v>192</v>
      </c>
      <c r="N52" s="2" t="s">
        <v>193</v>
      </c>
      <c r="O52" s="2">
        <v>5</v>
      </c>
      <c r="P52" s="2">
        <v>1</v>
      </c>
    </row>
    <row r="53" spans="1:19" ht="13.5" thickBot="1" x14ac:dyDescent="0.25">
      <c r="A53" s="130"/>
      <c r="B53" s="131"/>
      <c r="C53" s="38" t="s">
        <v>229</v>
      </c>
      <c r="D53" s="4" t="s">
        <v>461</v>
      </c>
      <c r="E53" s="54">
        <v>30</v>
      </c>
      <c r="F53" s="66" t="s">
        <v>370</v>
      </c>
      <c r="G53" s="54">
        <v>18</v>
      </c>
      <c r="H53" s="54">
        <v>6118</v>
      </c>
      <c r="I53" s="66" t="s">
        <v>371</v>
      </c>
      <c r="J53" s="88" t="s">
        <v>492</v>
      </c>
      <c r="K53" s="54">
        <v>25</v>
      </c>
      <c r="L53" s="54"/>
      <c r="M53" s="2" t="s">
        <v>194</v>
      </c>
      <c r="N53" s="2" t="s">
        <v>0</v>
      </c>
      <c r="O53" s="38">
        <v>5</v>
      </c>
      <c r="P53" s="38">
        <v>2</v>
      </c>
      <c r="Q53" s="62"/>
    </row>
    <row r="54" spans="1:19" x14ac:dyDescent="0.2">
      <c r="A54" s="130"/>
      <c r="B54" s="131"/>
      <c r="C54" s="2" t="s">
        <v>230</v>
      </c>
      <c r="D54" s="4" t="s">
        <v>462</v>
      </c>
      <c r="E54" s="16">
        <v>1</v>
      </c>
      <c r="F54" s="19" t="s">
        <v>343</v>
      </c>
      <c r="G54" s="16">
        <v>59</v>
      </c>
      <c r="H54" s="16">
        <v>6132</v>
      </c>
      <c r="I54" s="19" t="s">
        <v>398</v>
      </c>
      <c r="J54" s="89" t="s">
        <v>491</v>
      </c>
      <c r="K54" s="16">
        <v>30</v>
      </c>
      <c r="L54" s="22" t="s">
        <v>63</v>
      </c>
      <c r="M54" s="2" t="s">
        <v>1</v>
      </c>
      <c r="N54" s="2" t="s">
        <v>2</v>
      </c>
      <c r="O54" s="2">
        <v>5</v>
      </c>
      <c r="P54" s="2">
        <v>3</v>
      </c>
    </row>
    <row r="55" spans="1:19" x14ac:dyDescent="0.2">
      <c r="A55" s="130"/>
      <c r="B55" s="131"/>
      <c r="C55" s="38" t="s">
        <v>231</v>
      </c>
      <c r="D55" s="4" t="s">
        <v>463</v>
      </c>
      <c r="E55" s="16">
        <v>2</v>
      </c>
      <c r="F55" s="44" t="s">
        <v>344</v>
      </c>
      <c r="G55" s="16">
        <v>66</v>
      </c>
      <c r="H55" s="16">
        <v>6140</v>
      </c>
      <c r="I55" s="44" t="s">
        <v>397</v>
      </c>
      <c r="J55" s="89" t="s">
        <v>491</v>
      </c>
      <c r="K55" s="16">
        <v>30</v>
      </c>
      <c r="L55" s="22" t="s">
        <v>64</v>
      </c>
      <c r="M55" s="2" t="s">
        <v>3</v>
      </c>
      <c r="N55" s="2" t="s">
        <v>4</v>
      </c>
      <c r="O55" s="38">
        <v>5</v>
      </c>
      <c r="P55" s="38">
        <v>4</v>
      </c>
    </row>
    <row r="56" spans="1:19" x14ac:dyDescent="0.2">
      <c r="A56" s="130"/>
      <c r="B56" s="131"/>
      <c r="C56" s="2" t="s">
        <v>232</v>
      </c>
      <c r="D56" s="4" t="s">
        <v>464</v>
      </c>
      <c r="E56" s="16">
        <v>3</v>
      </c>
      <c r="F56" s="19" t="s">
        <v>345</v>
      </c>
      <c r="G56" s="16">
        <v>70</v>
      </c>
      <c r="H56" s="16">
        <v>6137</v>
      </c>
      <c r="I56" s="19" t="s">
        <v>396</v>
      </c>
      <c r="J56" s="89" t="s">
        <v>491</v>
      </c>
      <c r="K56" s="16">
        <v>30</v>
      </c>
      <c r="L56" t="s">
        <v>513</v>
      </c>
      <c r="M56" s="2" t="s">
        <v>5</v>
      </c>
      <c r="N56" s="2" t="s">
        <v>6</v>
      </c>
      <c r="O56" s="2">
        <v>5</v>
      </c>
      <c r="P56" s="2">
        <v>5</v>
      </c>
    </row>
    <row r="57" spans="1:19" x14ac:dyDescent="0.2">
      <c r="A57" s="130"/>
      <c r="B57" s="131"/>
      <c r="C57" s="2" t="s">
        <v>233</v>
      </c>
      <c r="D57" s="4" t="s">
        <v>465</v>
      </c>
      <c r="E57" s="16">
        <v>4</v>
      </c>
      <c r="F57" s="19" t="s">
        <v>346</v>
      </c>
      <c r="G57" s="16">
        <v>38</v>
      </c>
      <c r="H57" s="16">
        <v>6127</v>
      </c>
      <c r="I57" s="19" t="s">
        <v>395</v>
      </c>
      <c r="J57" s="89" t="s">
        <v>491</v>
      </c>
      <c r="K57">
        <v>25</v>
      </c>
      <c r="M57" s="2" t="s">
        <v>7</v>
      </c>
      <c r="N57" s="2" t="s">
        <v>8</v>
      </c>
      <c r="O57" s="2">
        <v>5</v>
      </c>
      <c r="P57" s="2">
        <v>6</v>
      </c>
    </row>
    <row r="58" spans="1:19" x14ac:dyDescent="0.2">
      <c r="A58" s="130"/>
      <c r="B58" s="131"/>
      <c r="C58" s="2" t="s">
        <v>234</v>
      </c>
      <c r="D58" s="4" t="s">
        <v>466</v>
      </c>
      <c r="E58" s="16">
        <v>5</v>
      </c>
      <c r="F58" s="19" t="s">
        <v>347</v>
      </c>
      <c r="G58" s="16">
        <v>41</v>
      </c>
      <c r="H58" s="16">
        <v>6126</v>
      </c>
      <c r="I58" s="19" t="s">
        <v>394</v>
      </c>
      <c r="J58" s="89" t="s">
        <v>491</v>
      </c>
      <c r="K58">
        <v>25</v>
      </c>
      <c r="M58" s="2" t="s">
        <v>9</v>
      </c>
      <c r="N58" s="2" t="s">
        <v>10</v>
      </c>
      <c r="O58" s="2">
        <v>5</v>
      </c>
      <c r="P58" s="2">
        <v>7</v>
      </c>
    </row>
    <row r="59" spans="1:19" x14ac:dyDescent="0.2">
      <c r="A59" s="130"/>
      <c r="B59" s="131"/>
      <c r="C59" s="2" t="s">
        <v>235</v>
      </c>
      <c r="D59" s="4" t="s">
        <v>467</v>
      </c>
      <c r="E59" s="16">
        <v>6</v>
      </c>
      <c r="F59" s="19" t="s">
        <v>348</v>
      </c>
      <c r="G59" s="16">
        <v>45</v>
      </c>
      <c r="H59" s="16">
        <v>6101</v>
      </c>
      <c r="I59" s="19" t="s">
        <v>400</v>
      </c>
      <c r="J59" s="89" t="s">
        <v>491</v>
      </c>
      <c r="K59">
        <v>25</v>
      </c>
      <c r="M59" s="2" t="s">
        <v>11</v>
      </c>
      <c r="N59" s="2" t="s">
        <v>12</v>
      </c>
      <c r="O59" s="2">
        <v>5</v>
      </c>
      <c r="P59" s="2">
        <v>8</v>
      </c>
    </row>
    <row r="60" spans="1:19" x14ac:dyDescent="0.2">
      <c r="A60" s="130"/>
      <c r="B60" s="131"/>
      <c r="C60" s="2" t="s">
        <v>236</v>
      </c>
      <c r="D60" s="4" t="s">
        <v>468</v>
      </c>
      <c r="E60" s="16">
        <v>7</v>
      </c>
      <c r="F60" s="19" t="s">
        <v>349</v>
      </c>
      <c r="G60" s="16">
        <v>52</v>
      </c>
      <c r="H60" s="16">
        <v>6122</v>
      </c>
      <c r="I60" s="19" t="s">
        <v>399</v>
      </c>
      <c r="J60" s="89" t="s">
        <v>491</v>
      </c>
      <c r="K60">
        <v>25</v>
      </c>
      <c r="M60" s="2" t="s">
        <v>13</v>
      </c>
      <c r="N60" s="2" t="s">
        <v>14</v>
      </c>
      <c r="O60" s="2">
        <v>5</v>
      </c>
      <c r="P60" s="2">
        <v>9</v>
      </c>
    </row>
    <row r="61" spans="1:19" x14ac:dyDescent="0.2">
      <c r="A61" s="130"/>
      <c r="B61" s="131"/>
      <c r="C61" s="38" t="s">
        <v>237</v>
      </c>
      <c r="D61" s="4" t="s">
        <v>469</v>
      </c>
      <c r="E61" s="16">
        <v>8</v>
      </c>
      <c r="F61" s="44" t="s">
        <v>350</v>
      </c>
      <c r="G61" s="16">
        <v>54</v>
      </c>
      <c r="H61" s="16">
        <v>6115</v>
      </c>
      <c r="I61" s="44" t="s">
        <v>393</v>
      </c>
      <c r="J61" s="89" t="s">
        <v>491</v>
      </c>
      <c r="K61" s="37">
        <v>25</v>
      </c>
      <c r="L61" s="37"/>
      <c r="M61" s="2" t="s">
        <v>15</v>
      </c>
      <c r="N61" s="2" t="s">
        <v>16</v>
      </c>
      <c r="O61" s="38">
        <v>5</v>
      </c>
      <c r="P61" s="38">
        <v>10</v>
      </c>
      <c r="Q61" s="37"/>
      <c r="R61" s="37"/>
      <c r="S61" s="37"/>
    </row>
    <row r="62" spans="1:19" x14ac:dyDescent="0.2">
      <c r="A62" s="130"/>
      <c r="B62" s="131"/>
      <c r="C62" s="2" t="s">
        <v>238</v>
      </c>
      <c r="D62" s="4" t="s">
        <v>470</v>
      </c>
      <c r="E62" s="16">
        <v>9</v>
      </c>
      <c r="F62" s="19" t="s">
        <v>351</v>
      </c>
      <c r="G62" s="16">
        <v>53</v>
      </c>
      <c r="H62" s="16">
        <v>6054</v>
      </c>
      <c r="I62" s="19" t="s">
        <v>392</v>
      </c>
      <c r="J62" s="89" t="s">
        <v>491</v>
      </c>
      <c r="K62">
        <v>20</v>
      </c>
      <c r="M62" s="2" t="s">
        <v>17</v>
      </c>
      <c r="N62" s="2" t="s">
        <v>18</v>
      </c>
      <c r="O62" s="2">
        <v>5</v>
      </c>
      <c r="P62" s="2">
        <v>11</v>
      </c>
    </row>
    <row r="63" spans="1:19" x14ac:dyDescent="0.2">
      <c r="A63" s="126"/>
      <c r="B63" s="129"/>
      <c r="C63" s="3" t="s">
        <v>239</v>
      </c>
      <c r="D63" s="5" t="s">
        <v>471</v>
      </c>
      <c r="E63" s="53">
        <v>10</v>
      </c>
      <c r="F63" s="20" t="s">
        <v>352</v>
      </c>
      <c r="G63" s="53">
        <v>55</v>
      </c>
      <c r="H63" s="53">
        <v>6062</v>
      </c>
      <c r="I63" s="20" t="s">
        <v>391</v>
      </c>
      <c r="J63" s="89" t="s">
        <v>491</v>
      </c>
      <c r="K63">
        <v>20</v>
      </c>
      <c r="M63" s="2" t="s">
        <v>19</v>
      </c>
      <c r="N63" s="2" t="s">
        <v>20</v>
      </c>
      <c r="O63" s="2">
        <v>5</v>
      </c>
      <c r="P63" s="2">
        <v>12</v>
      </c>
    </row>
    <row r="64" spans="1:19" x14ac:dyDescent="0.2">
      <c r="C64" s="2"/>
    </row>
    <row r="65" spans="1:13" ht="12.75" customHeight="1" x14ac:dyDescent="0.2">
      <c r="A65" s="124">
        <v>2493083</v>
      </c>
      <c r="B65" s="127" t="s">
        <v>519</v>
      </c>
      <c r="C65" s="31" t="s">
        <v>62</v>
      </c>
      <c r="D65" s="28" t="s">
        <v>84</v>
      </c>
      <c r="E65" s="29"/>
      <c r="F65" s="28"/>
      <c r="G65" s="29"/>
      <c r="H65" s="29"/>
      <c r="I65" s="28"/>
      <c r="J65" s="90" t="s">
        <v>496</v>
      </c>
    </row>
    <row r="66" spans="1:13" ht="15" x14ac:dyDescent="0.2">
      <c r="A66" s="125"/>
      <c r="B66" s="128"/>
      <c r="C66" s="25" t="s">
        <v>61</v>
      </c>
      <c r="D66" s="2" t="s">
        <v>85</v>
      </c>
      <c r="E66" s="33" t="s">
        <v>405</v>
      </c>
      <c r="J66" s="90" t="s">
        <v>492</v>
      </c>
    </row>
    <row r="67" spans="1:13" x14ac:dyDescent="0.2">
      <c r="A67" s="125"/>
      <c r="B67" s="128"/>
      <c r="C67" s="32" t="s">
        <v>63</v>
      </c>
      <c r="D67" s="2" t="s">
        <v>462</v>
      </c>
      <c r="J67" s="89" t="s">
        <v>491</v>
      </c>
    </row>
    <row r="68" spans="1:13" x14ac:dyDescent="0.2">
      <c r="A68" s="125"/>
      <c r="B68" s="128"/>
      <c r="C68" s="32" t="s">
        <v>74</v>
      </c>
      <c r="D68" s="2" t="s">
        <v>463</v>
      </c>
      <c r="J68" s="89" t="s">
        <v>495</v>
      </c>
    </row>
    <row r="69" spans="1:13" x14ac:dyDescent="0.2">
      <c r="A69" s="125"/>
      <c r="B69" s="128"/>
      <c r="D69" s="2" t="s">
        <v>464</v>
      </c>
    </row>
    <row r="70" spans="1:13" x14ac:dyDescent="0.2">
      <c r="A70" s="125"/>
      <c r="B70" s="128"/>
      <c r="C70" s="2" t="s">
        <v>409</v>
      </c>
      <c r="D70" s="2" t="s">
        <v>465</v>
      </c>
      <c r="F70" s="82"/>
      <c r="I70" s="82"/>
      <c r="J70" s="91"/>
      <c r="L70" s="83"/>
    </row>
    <row r="71" spans="1:13" x14ac:dyDescent="0.2">
      <c r="A71" s="125"/>
      <c r="B71" s="128"/>
      <c r="C71" s="96" t="s">
        <v>501</v>
      </c>
      <c r="D71" s="2" t="s">
        <v>466</v>
      </c>
      <c r="F71" s="82"/>
      <c r="G71" s="84"/>
      <c r="I71" s="82"/>
      <c r="J71" s="99" t="s">
        <v>502</v>
      </c>
      <c r="L71" s="83"/>
    </row>
    <row r="72" spans="1:13" x14ac:dyDescent="0.2">
      <c r="A72" s="125"/>
      <c r="B72" s="128"/>
      <c r="C72" s="97" t="s">
        <v>500</v>
      </c>
      <c r="D72" s="2" t="s">
        <v>467</v>
      </c>
      <c r="J72" s="98" t="s">
        <v>493</v>
      </c>
    </row>
    <row r="73" spans="1:13" x14ac:dyDescent="0.2">
      <c r="A73" s="125"/>
      <c r="B73" s="128"/>
      <c r="C73" s="2">
        <v>122</v>
      </c>
      <c r="D73" s="2" t="s">
        <v>468</v>
      </c>
      <c r="E73">
        <v>0</v>
      </c>
      <c r="F73" s="2" t="s">
        <v>406</v>
      </c>
      <c r="I73" s="2" t="s">
        <v>407</v>
      </c>
      <c r="J73" s="92" t="s">
        <v>494</v>
      </c>
      <c r="K73">
        <v>30</v>
      </c>
      <c r="L73" t="s">
        <v>62</v>
      </c>
      <c r="M73" s="34" t="s">
        <v>87</v>
      </c>
    </row>
    <row r="74" spans="1:13" x14ac:dyDescent="0.2">
      <c r="A74" s="125"/>
      <c r="B74" s="128"/>
      <c r="C74" s="2">
        <v>121</v>
      </c>
      <c r="D74" s="2" t="s">
        <v>469</v>
      </c>
      <c r="E74">
        <v>0</v>
      </c>
      <c r="F74" s="2" t="s">
        <v>406</v>
      </c>
      <c r="I74" s="2" t="s">
        <v>407</v>
      </c>
      <c r="J74" s="92" t="s">
        <v>497</v>
      </c>
      <c r="K74">
        <v>30</v>
      </c>
      <c r="L74" t="s">
        <v>61</v>
      </c>
      <c r="M74" s="34" t="s">
        <v>88</v>
      </c>
    </row>
    <row r="75" spans="1:13" x14ac:dyDescent="0.2">
      <c r="A75" s="125"/>
      <c r="B75" s="128"/>
      <c r="D75" s="2" t="s">
        <v>470</v>
      </c>
      <c r="F75" s="82"/>
      <c r="I75" s="82"/>
      <c r="L75" s="83"/>
      <c r="M75" s="34"/>
    </row>
    <row r="76" spans="1:13" x14ac:dyDescent="0.2">
      <c r="A76" s="126"/>
      <c r="B76" s="129"/>
      <c r="C76" s="77">
        <v>121122</v>
      </c>
      <c r="D76" s="3" t="s">
        <v>471</v>
      </c>
      <c r="E76" s="8"/>
      <c r="F76" s="3"/>
      <c r="G76" s="8"/>
      <c r="H76" s="8"/>
      <c r="I76" s="3"/>
      <c r="M76" s="64" t="s">
        <v>410</v>
      </c>
    </row>
    <row r="77" spans="1:13" x14ac:dyDescent="0.2">
      <c r="A77" s="76"/>
      <c r="B77" s="75"/>
      <c r="C77" s="75"/>
    </row>
    <row r="78" spans="1:13" x14ac:dyDescent="0.2">
      <c r="C78" s="7" t="s">
        <v>505</v>
      </c>
      <c r="F78" s="2" t="s">
        <v>506</v>
      </c>
      <c r="J78" s="108" t="s">
        <v>497</v>
      </c>
    </row>
  </sheetData>
  <mergeCells count="12">
    <mergeCell ref="A65:A76"/>
    <mergeCell ref="B65:B76"/>
    <mergeCell ref="A4:A15"/>
    <mergeCell ref="A16:A27"/>
    <mergeCell ref="A28:A39"/>
    <mergeCell ref="A40:A51"/>
    <mergeCell ref="B52:B63"/>
    <mergeCell ref="B16:B27"/>
    <mergeCell ref="B28:B39"/>
    <mergeCell ref="B40:B51"/>
    <mergeCell ref="B4:B15"/>
    <mergeCell ref="A52:A63"/>
  </mergeCells>
  <phoneticPr fontId="2" type="noConversion"/>
  <printOptions gridLines="1"/>
  <pageMargins left="0.25" right="0.25" top="0.75" bottom="0.75" header="0.3" footer="0.3"/>
  <pageSetup scale="5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22" workbookViewId="0">
      <selection activeCell="I45" sqref="I45"/>
    </sheetView>
  </sheetViews>
  <sheetFormatPr defaultColWidth="11" defaultRowHeight="12.75" x14ac:dyDescent="0.2"/>
  <cols>
    <col min="1" max="1" width="8" style="2" bestFit="1" customWidth="1"/>
    <col min="2" max="2" width="13.875" style="7" customWidth="1"/>
    <col min="3" max="3" width="12.875" style="7" bestFit="1" customWidth="1"/>
    <col min="4" max="4" width="8.875" style="2" customWidth="1"/>
    <col min="5" max="5" width="4.875" customWidth="1"/>
    <col min="6" max="6" width="8.125" style="2" customWidth="1"/>
    <col min="7" max="7" width="5.25" customWidth="1"/>
    <col min="8" max="8" width="8" customWidth="1"/>
    <col min="9" max="9" width="7.375" style="2" bestFit="1" customWidth="1"/>
    <col min="10" max="10" width="8.625" customWidth="1"/>
    <col min="12" max="12" width="8.75" bestFit="1" customWidth="1"/>
    <col min="13" max="13" width="10.875" style="36" customWidth="1"/>
    <col min="14" max="14" width="9.625" style="36" customWidth="1"/>
    <col min="15" max="16" width="7.75" style="36" bestFit="1" customWidth="1"/>
    <col min="17" max="17" width="29.75" customWidth="1"/>
    <col min="18" max="18" width="5" customWidth="1"/>
    <col min="19" max="19" width="5.125" customWidth="1"/>
  </cols>
  <sheetData>
    <row r="1" spans="1:19" ht="27.75" customHeight="1" x14ac:dyDescent="0.2">
      <c r="A1" s="1" t="s">
        <v>458</v>
      </c>
      <c r="B1" s="6" t="s">
        <v>456</v>
      </c>
      <c r="C1" s="6" t="s">
        <v>457</v>
      </c>
      <c r="D1" s="1" t="s">
        <v>459</v>
      </c>
      <c r="E1" s="14" t="s">
        <v>401</v>
      </c>
      <c r="F1" s="14" t="s">
        <v>342</v>
      </c>
      <c r="G1" s="14" t="s">
        <v>402</v>
      </c>
      <c r="H1" s="14" t="s">
        <v>67</v>
      </c>
      <c r="I1" s="14" t="s">
        <v>403</v>
      </c>
      <c r="J1" s="14" t="s">
        <v>288</v>
      </c>
      <c r="K1" s="14" t="s">
        <v>290</v>
      </c>
      <c r="M1" s="35" t="s">
        <v>68</v>
      </c>
      <c r="N1" s="35" t="s">
        <v>69</v>
      </c>
      <c r="O1" s="35" t="s">
        <v>70</v>
      </c>
      <c r="P1" s="35" t="s">
        <v>71</v>
      </c>
      <c r="Q1" s="109" t="s">
        <v>498</v>
      </c>
    </row>
    <row r="2" spans="1:19" x14ac:dyDescent="0.2">
      <c r="A2" s="124">
        <v>2493080</v>
      </c>
      <c r="B2" s="127" t="s">
        <v>452</v>
      </c>
      <c r="C2" s="2" t="s">
        <v>291</v>
      </c>
      <c r="D2" s="2" t="s">
        <v>460</v>
      </c>
      <c r="E2">
        <v>26</v>
      </c>
      <c r="F2" s="39" t="s">
        <v>78</v>
      </c>
      <c r="G2">
        <v>84</v>
      </c>
      <c r="H2">
        <v>6112</v>
      </c>
      <c r="I2" s="19" t="s">
        <v>375</v>
      </c>
      <c r="J2" s="85" t="s">
        <v>495</v>
      </c>
      <c r="K2">
        <v>25</v>
      </c>
      <c r="L2" s="23" t="s">
        <v>74</v>
      </c>
      <c r="M2" s="2" t="s">
        <v>21</v>
      </c>
      <c r="N2" s="2" t="s">
        <v>22</v>
      </c>
      <c r="O2" s="2">
        <v>1</v>
      </c>
      <c r="P2" s="2">
        <v>1</v>
      </c>
    </row>
    <row r="3" spans="1:19" x14ac:dyDescent="0.2">
      <c r="A3" s="125"/>
      <c r="B3" s="128"/>
      <c r="C3" s="2" t="s">
        <v>292</v>
      </c>
      <c r="D3" s="2" t="s">
        <v>461</v>
      </c>
      <c r="E3">
        <v>27</v>
      </c>
      <c r="F3" s="39" t="s">
        <v>79</v>
      </c>
      <c r="G3">
        <v>105</v>
      </c>
      <c r="H3">
        <v>6111</v>
      </c>
      <c r="I3" s="19" t="s">
        <v>374</v>
      </c>
      <c r="J3" s="85" t="s">
        <v>495</v>
      </c>
      <c r="K3">
        <v>25</v>
      </c>
      <c r="L3" s="23" t="s">
        <v>89</v>
      </c>
      <c r="M3" s="2" t="s">
        <v>23</v>
      </c>
      <c r="N3" s="2" t="s">
        <v>24</v>
      </c>
      <c r="O3" s="2">
        <v>1</v>
      </c>
      <c r="P3" s="2">
        <v>2</v>
      </c>
      <c r="Q3" s="37"/>
      <c r="R3" s="37"/>
      <c r="S3" s="37"/>
    </row>
    <row r="4" spans="1:19" x14ac:dyDescent="0.2">
      <c r="A4" s="125"/>
      <c r="B4" s="128"/>
      <c r="C4" s="2" t="s">
        <v>293</v>
      </c>
      <c r="D4" s="2" t="s">
        <v>462</v>
      </c>
      <c r="E4">
        <v>28</v>
      </c>
      <c r="F4" s="39" t="s">
        <v>80</v>
      </c>
      <c r="G4">
        <v>94</v>
      </c>
      <c r="H4">
        <v>6139</v>
      </c>
      <c r="I4" s="19" t="s">
        <v>373</v>
      </c>
      <c r="J4" s="85" t="s">
        <v>495</v>
      </c>
      <c r="K4">
        <v>30</v>
      </c>
      <c r="L4" t="s">
        <v>515</v>
      </c>
      <c r="M4" s="2" t="s">
        <v>25</v>
      </c>
      <c r="N4" s="2" t="s">
        <v>26</v>
      </c>
      <c r="O4" s="2">
        <v>1</v>
      </c>
      <c r="P4" s="2">
        <v>3</v>
      </c>
      <c r="Q4" s="37"/>
      <c r="R4" s="37"/>
      <c r="S4" s="37"/>
    </row>
    <row r="5" spans="1:19" x14ac:dyDescent="0.2">
      <c r="A5" s="125"/>
      <c r="B5" s="128"/>
      <c r="C5" s="38" t="s">
        <v>294</v>
      </c>
      <c r="D5" s="38" t="s">
        <v>463</v>
      </c>
      <c r="E5" s="37">
        <v>29</v>
      </c>
      <c r="F5" s="46" t="s">
        <v>81</v>
      </c>
      <c r="G5" s="37">
        <v>91</v>
      </c>
      <c r="H5" s="37">
        <v>6136</v>
      </c>
      <c r="I5" s="44" t="s">
        <v>372</v>
      </c>
      <c r="J5" s="93" t="s">
        <v>495</v>
      </c>
      <c r="K5" s="37">
        <v>30</v>
      </c>
      <c r="L5" s="37"/>
      <c r="M5" s="2" t="s">
        <v>27</v>
      </c>
      <c r="N5" s="2" t="s">
        <v>28</v>
      </c>
      <c r="O5" s="38">
        <v>1</v>
      </c>
      <c r="P5" s="2">
        <v>4</v>
      </c>
      <c r="Q5" s="37"/>
      <c r="R5" s="37"/>
      <c r="S5" s="37"/>
    </row>
    <row r="6" spans="1:19" ht="13.5" thickBot="1" x14ac:dyDescent="0.25">
      <c r="A6" s="125"/>
      <c r="B6" s="128"/>
      <c r="C6" s="2" t="s">
        <v>295</v>
      </c>
      <c r="D6" s="10" t="s">
        <v>464</v>
      </c>
      <c r="E6" s="9">
        <v>30</v>
      </c>
      <c r="F6" s="40" t="s">
        <v>82</v>
      </c>
      <c r="G6" s="9">
        <v>95</v>
      </c>
      <c r="H6" s="9">
        <v>6133</v>
      </c>
      <c r="I6" s="21" t="s">
        <v>371</v>
      </c>
      <c r="J6" s="87" t="s">
        <v>495</v>
      </c>
      <c r="K6" s="9">
        <v>30</v>
      </c>
      <c r="L6" s="9"/>
      <c r="M6" s="2" t="s">
        <v>29</v>
      </c>
      <c r="N6" s="2" t="s">
        <v>30</v>
      </c>
      <c r="O6" s="2">
        <v>1</v>
      </c>
      <c r="P6" s="2">
        <v>5</v>
      </c>
      <c r="Q6" s="37"/>
      <c r="R6" s="37"/>
      <c r="S6" s="37"/>
    </row>
    <row r="7" spans="1:19" x14ac:dyDescent="0.2">
      <c r="A7" s="125"/>
      <c r="B7" s="128"/>
      <c r="C7" s="2" t="s">
        <v>296</v>
      </c>
      <c r="D7" s="2" t="s">
        <v>465</v>
      </c>
      <c r="E7">
        <v>1</v>
      </c>
      <c r="F7" s="42" t="s">
        <v>343</v>
      </c>
      <c r="G7">
        <v>48</v>
      </c>
      <c r="H7">
        <v>6109</v>
      </c>
      <c r="I7" s="11" t="s">
        <v>398</v>
      </c>
      <c r="J7" s="86" t="s">
        <v>496</v>
      </c>
      <c r="K7">
        <v>25</v>
      </c>
      <c r="L7" s="24" t="s">
        <v>62</v>
      </c>
      <c r="M7" s="2" t="s">
        <v>31</v>
      </c>
      <c r="N7" s="2" t="s">
        <v>32</v>
      </c>
      <c r="O7" s="2">
        <v>1</v>
      </c>
      <c r="P7" s="2">
        <v>6</v>
      </c>
      <c r="Q7" s="37"/>
      <c r="R7" s="37"/>
      <c r="S7" s="37"/>
    </row>
    <row r="8" spans="1:19" x14ac:dyDescent="0.2">
      <c r="A8" s="125"/>
      <c r="B8" s="128"/>
      <c r="C8" s="2" t="s">
        <v>297</v>
      </c>
      <c r="D8" s="2" t="s">
        <v>466</v>
      </c>
      <c r="E8">
        <v>2</v>
      </c>
      <c r="F8" s="42" t="s">
        <v>344</v>
      </c>
      <c r="G8">
        <v>44</v>
      </c>
      <c r="H8">
        <v>6108</v>
      </c>
      <c r="I8" s="11" t="s">
        <v>397</v>
      </c>
      <c r="J8" s="86" t="s">
        <v>496</v>
      </c>
      <c r="K8">
        <v>25</v>
      </c>
      <c r="L8" s="24" t="s">
        <v>66</v>
      </c>
      <c r="M8" s="2" t="s">
        <v>33</v>
      </c>
      <c r="N8" s="2" t="s">
        <v>34</v>
      </c>
      <c r="O8" s="2">
        <v>1</v>
      </c>
      <c r="P8" s="2">
        <v>7</v>
      </c>
      <c r="Q8" s="37"/>
      <c r="R8" s="37"/>
      <c r="S8" s="37"/>
    </row>
    <row r="9" spans="1:19" x14ac:dyDescent="0.2">
      <c r="A9" s="125"/>
      <c r="B9" s="128"/>
      <c r="C9" s="2" t="s">
        <v>298</v>
      </c>
      <c r="D9" s="2" t="s">
        <v>467</v>
      </c>
      <c r="E9">
        <v>3</v>
      </c>
      <c r="F9" s="42" t="s">
        <v>345</v>
      </c>
      <c r="G9">
        <v>22</v>
      </c>
      <c r="H9">
        <v>6609</v>
      </c>
      <c r="I9" s="11" t="s">
        <v>396</v>
      </c>
      <c r="J9" s="86" t="s">
        <v>496</v>
      </c>
      <c r="K9">
        <v>25</v>
      </c>
      <c r="L9" t="s">
        <v>514</v>
      </c>
      <c r="M9" s="2" t="s">
        <v>35</v>
      </c>
      <c r="N9" s="2" t="s">
        <v>36</v>
      </c>
      <c r="O9" s="2">
        <v>1</v>
      </c>
      <c r="P9" s="2">
        <v>8</v>
      </c>
      <c r="Q9" s="37"/>
      <c r="R9" s="37"/>
      <c r="S9" s="37"/>
    </row>
    <row r="10" spans="1:19" x14ac:dyDescent="0.2">
      <c r="A10" s="125"/>
      <c r="B10" s="128"/>
      <c r="C10" s="2" t="s">
        <v>299</v>
      </c>
      <c r="D10" s="2" t="s">
        <v>468</v>
      </c>
      <c r="E10">
        <v>4</v>
      </c>
      <c r="F10" s="42" t="s">
        <v>346</v>
      </c>
      <c r="G10">
        <v>26</v>
      </c>
      <c r="H10">
        <v>6103</v>
      </c>
      <c r="I10" s="11" t="s">
        <v>395</v>
      </c>
      <c r="J10" s="86" t="s">
        <v>496</v>
      </c>
      <c r="K10">
        <v>25</v>
      </c>
      <c r="M10" s="2" t="s">
        <v>37</v>
      </c>
      <c r="N10" s="2" t="s">
        <v>38</v>
      </c>
      <c r="O10" s="2">
        <v>1</v>
      </c>
      <c r="P10" s="2">
        <v>9</v>
      </c>
      <c r="Q10" s="37"/>
      <c r="R10" s="37"/>
      <c r="S10" s="37"/>
    </row>
    <row r="11" spans="1:19" x14ac:dyDescent="0.2">
      <c r="A11" s="125"/>
      <c r="B11" s="128"/>
      <c r="C11" s="2" t="s">
        <v>300</v>
      </c>
      <c r="D11" s="2" t="s">
        <v>469</v>
      </c>
      <c r="E11">
        <v>5</v>
      </c>
      <c r="F11" s="42" t="s">
        <v>347</v>
      </c>
      <c r="G11">
        <v>49</v>
      </c>
      <c r="H11">
        <v>6105</v>
      </c>
      <c r="I11" s="11" t="s">
        <v>394</v>
      </c>
      <c r="J11" s="86" t="s">
        <v>496</v>
      </c>
      <c r="K11">
        <v>25</v>
      </c>
      <c r="M11" s="2" t="s">
        <v>39</v>
      </c>
      <c r="N11" s="2" t="s">
        <v>40</v>
      </c>
      <c r="O11" s="2">
        <v>1</v>
      </c>
      <c r="P11" s="2">
        <v>10</v>
      </c>
      <c r="Q11" s="37"/>
      <c r="R11" s="37"/>
      <c r="S11" s="37"/>
    </row>
    <row r="12" spans="1:19" x14ac:dyDescent="0.2">
      <c r="A12" s="125"/>
      <c r="B12" s="128"/>
      <c r="C12" s="2" t="s">
        <v>301</v>
      </c>
      <c r="D12" s="2" t="s">
        <v>470</v>
      </c>
      <c r="E12">
        <v>6</v>
      </c>
      <c r="F12" s="42" t="s">
        <v>348</v>
      </c>
      <c r="G12">
        <v>5</v>
      </c>
      <c r="H12">
        <v>6104</v>
      </c>
      <c r="I12" s="80" t="s">
        <v>393</v>
      </c>
      <c r="J12" s="86" t="s">
        <v>496</v>
      </c>
      <c r="K12">
        <v>25</v>
      </c>
      <c r="M12" s="2" t="s">
        <v>41</v>
      </c>
      <c r="N12" s="2" t="s">
        <v>42</v>
      </c>
      <c r="O12" s="2">
        <v>1</v>
      </c>
      <c r="P12" s="2">
        <v>11</v>
      </c>
      <c r="Q12" s="81" t="s">
        <v>486</v>
      </c>
      <c r="S12" s="37"/>
    </row>
    <row r="13" spans="1:19" x14ac:dyDescent="0.2">
      <c r="A13" s="126"/>
      <c r="B13" s="129"/>
      <c r="C13" s="3" t="s">
        <v>302</v>
      </c>
      <c r="D13" s="3" t="s">
        <v>471</v>
      </c>
      <c r="E13" s="8">
        <v>7</v>
      </c>
      <c r="F13" s="43" t="s">
        <v>349</v>
      </c>
      <c r="G13" s="8">
        <v>2</v>
      </c>
      <c r="H13" s="8">
        <v>6056</v>
      </c>
      <c r="I13" s="12" t="s">
        <v>399</v>
      </c>
      <c r="J13" s="86" t="s">
        <v>496</v>
      </c>
      <c r="K13" s="17">
        <v>20</v>
      </c>
      <c r="M13" s="2" t="s">
        <v>43</v>
      </c>
      <c r="N13" s="2" t="s">
        <v>44</v>
      </c>
      <c r="O13" s="2">
        <v>1</v>
      </c>
      <c r="P13" s="2">
        <v>12</v>
      </c>
      <c r="Q13" s="37"/>
      <c r="R13" s="37"/>
      <c r="S13" s="37"/>
    </row>
    <row r="14" spans="1:19" x14ac:dyDescent="0.2">
      <c r="A14" s="124">
        <v>4091019</v>
      </c>
      <c r="B14" s="127" t="s">
        <v>490</v>
      </c>
      <c r="C14" s="79" t="s">
        <v>303</v>
      </c>
      <c r="D14" s="4" t="s">
        <v>460</v>
      </c>
      <c r="E14" s="16">
        <v>8</v>
      </c>
      <c r="F14" s="42" t="s">
        <v>350</v>
      </c>
      <c r="G14" s="30">
        <v>75</v>
      </c>
      <c r="H14" s="37">
        <v>6049</v>
      </c>
      <c r="I14" s="80" t="s">
        <v>400</v>
      </c>
      <c r="J14" s="86" t="s">
        <v>496</v>
      </c>
      <c r="K14" s="37">
        <v>20</v>
      </c>
      <c r="M14" s="2" t="s">
        <v>45</v>
      </c>
      <c r="N14" s="2" t="s">
        <v>46</v>
      </c>
      <c r="O14" s="2">
        <v>2</v>
      </c>
      <c r="P14" s="2">
        <v>1</v>
      </c>
      <c r="Q14" s="81" t="s">
        <v>487</v>
      </c>
      <c r="S14" s="58"/>
    </row>
    <row r="15" spans="1:19" x14ac:dyDescent="0.2">
      <c r="A15" s="130"/>
      <c r="B15" s="128"/>
      <c r="C15" s="79" t="s">
        <v>304</v>
      </c>
      <c r="D15" s="4" t="s">
        <v>461</v>
      </c>
      <c r="E15" s="16">
        <v>9</v>
      </c>
      <c r="F15" s="42" t="s">
        <v>351</v>
      </c>
      <c r="G15" s="30">
        <v>40</v>
      </c>
      <c r="H15" s="37">
        <v>6077</v>
      </c>
      <c r="I15" s="11" t="s">
        <v>392</v>
      </c>
      <c r="J15" s="86" t="s">
        <v>496</v>
      </c>
      <c r="K15" s="37">
        <v>20</v>
      </c>
      <c r="M15" s="2" t="s">
        <v>47</v>
      </c>
      <c r="N15" s="2" t="s">
        <v>240</v>
      </c>
      <c r="O15" s="2">
        <v>2</v>
      </c>
      <c r="P15" s="2">
        <v>2</v>
      </c>
      <c r="Q15" s="58"/>
      <c r="R15" s="58"/>
      <c r="S15" s="58"/>
    </row>
    <row r="16" spans="1:19" x14ac:dyDescent="0.2">
      <c r="A16" s="130"/>
      <c r="B16" s="128"/>
      <c r="C16" s="38" t="s">
        <v>305</v>
      </c>
      <c r="D16" s="4" t="s">
        <v>462</v>
      </c>
      <c r="E16" s="37">
        <v>10</v>
      </c>
      <c r="F16" s="47" t="s">
        <v>57</v>
      </c>
      <c r="G16" s="37">
        <v>117</v>
      </c>
      <c r="H16" s="37">
        <v>6058</v>
      </c>
      <c r="I16" s="48" t="s">
        <v>391</v>
      </c>
      <c r="J16" s="86" t="s">
        <v>496</v>
      </c>
      <c r="K16" s="37">
        <v>20</v>
      </c>
      <c r="L16" s="37"/>
      <c r="M16" s="2" t="s">
        <v>241</v>
      </c>
      <c r="N16" s="2" t="s">
        <v>242</v>
      </c>
      <c r="O16" s="38">
        <v>2</v>
      </c>
      <c r="P16" s="2">
        <v>3</v>
      </c>
      <c r="Q16" s="37"/>
      <c r="R16" s="37"/>
      <c r="S16" s="37"/>
    </row>
    <row r="17" spans="1:19" x14ac:dyDescent="0.2">
      <c r="A17" s="130"/>
      <c r="B17" s="128"/>
      <c r="C17" s="2" t="s">
        <v>306</v>
      </c>
      <c r="D17" s="4" t="s">
        <v>463</v>
      </c>
      <c r="E17" s="37">
        <v>11</v>
      </c>
      <c r="F17" s="47" t="s">
        <v>58</v>
      </c>
      <c r="G17" s="37">
        <v>4</v>
      </c>
      <c r="H17" s="37">
        <v>6060</v>
      </c>
      <c r="I17" s="48" t="s">
        <v>390</v>
      </c>
      <c r="J17" s="86" t="s">
        <v>496</v>
      </c>
      <c r="K17" s="37">
        <v>20</v>
      </c>
      <c r="L17" s="37"/>
      <c r="M17" s="2" t="s">
        <v>243</v>
      </c>
      <c r="N17" s="2" t="s">
        <v>244</v>
      </c>
      <c r="O17" s="38">
        <v>2</v>
      </c>
      <c r="P17" s="2">
        <v>4</v>
      </c>
      <c r="Q17" s="37"/>
      <c r="R17" s="37"/>
      <c r="S17" s="37"/>
    </row>
    <row r="18" spans="1:19" x14ac:dyDescent="0.2">
      <c r="A18" s="130"/>
      <c r="B18" s="128"/>
      <c r="C18" s="2" t="s">
        <v>307</v>
      </c>
      <c r="D18" s="4" t="s">
        <v>464</v>
      </c>
      <c r="E18">
        <v>12</v>
      </c>
      <c r="F18" s="42" t="s">
        <v>59</v>
      </c>
      <c r="G18">
        <v>121</v>
      </c>
      <c r="H18">
        <v>6005</v>
      </c>
      <c r="I18" s="11" t="s">
        <v>389</v>
      </c>
      <c r="J18" s="86" t="s">
        <v>496</v>
      </c>
      <c r="K18">
        <v>15</v>
      </c>
      <c r="M18" s="2" t="s">
        <v>245</v>
      </c>
      <c r="N18" s="2" t="s">
        <v>246</v>
      </c>
      <c r="O18" s="2">
        <v>2</v>
      </c>
      <c r="P18" s="2">
        <v>5</v>
      </c>
      <c r="Q18" s="37"/>
      <c r="R18" s="37"/>
      <c r="S18" s="37"/>
    </row>
    <row r="19" spans="1:19" x14ac:dyDescent="0.2">
      <c r="A19" s="130"/>
      <c r="B19" s="128"/>
      <c r="C19" s="2" t="s">
        <v>308</v>
      </c>
      <c r="D19" s="4" t="s">
        <v>465</v>
      </c>
      <c r="E19">
        <v>13</v>
      </c>
      <c r="F19" s="47" t="s">
        <v>60</v>
      </c>
      <c r="G19">
        <v>99</v>
      </c>
      <c r="H19">
        <v>6034</v>
      </c>
      <c r="I19" s="11" t="s">
        <v>388</v>
      </c>
      <c r="J19" s="86" t="s">
        <v>496</v>
      </c>
      <c r="K19">
        <v>15</v>
      </c>
      <c r="M19" s="2" t="s">
        <v>247</v>
      </c>
      <c r="N19" s="2" t="s">
        <v>248</v>
      </c>
      <c r="O19" s="2">
        <v>2</v>
      </c>
      <c r="P19" s="2">
        <v>6</v>
      </c>
      <c r="Q19" s="37"/>
      <c r="R19" s="37"/>
      <c r="S19" s="37"/>
    </row>
    <row r="20" spans="1:19" x14ac:dyDescent="0.2">
      <c r="A20" s="130"/>
      <c r="B20" s="128"/>
      <c r="C20" s="2" t="s">
        <v>309</v>
      </c>
      <c r="D20" s="4" t="s">
        <v>466</v>
      </c>
      <c r="E20" s="37">
        <v>14</v>
      </c>
      <c r="F20" s="47" t="s">
        <v>75</v>
      </c>
      <c r="G20">
        <v>120</v>
      </c>
      <c r="H20">
        <v>6016</v>
      </c>
      <c r="I20" s="11" t="s">
        <v>387</v>
      </c>
      <c r="J20" s="86" t="s">
        <v>496</v>
      </c>
      <c r="K20">
        <v>15</v>
      </c>
      <c r="M20" s="2" t="s">
        <v>249</v>
      </c>
      <c r="N20" s="2" t="s">
        <v>250</v>
      </c>
      <c r="O20" s="2">
        <v>2</v>
      </c>
      <c r="P20" s="2">
        <v>7</v>
      </c>
      <c r="Q20" s="37"/>
      <c r="R20" s="37"/>
      <c r="S20" s="37"/>
    </row>
    <row r="21" spans="1:19" x14ac:dyDescent="0.2">
      <c r="A21" s="130"/>
      <c r="B21" s="128"/>
      <c r="C21" s="2" t="s">
        <v>310</v>
      </c>
      <c r="D21" s="4" t="s">
        <v>467</v>
      </c>
      <c r="E21">
        <v>15</v>
      </c>
      <c r="F21" s="47" t="s">
        <v>76</v>
      </c>
      <c r="G21" s="37">
        <v>122</v>
      </c>
      <c r="H21">
        <v>6045</v>
      </c>
      <c r="I21" s="11" t="s">
        <v>386</v>
      </c>
      <c r="J21" s="86" t="s">
        <v>496</v>
      </c>
      <c r="K21">
        <v>15</v>
      </c>
      <c r="M21" s="2" t="s">
        <v>251</v>
      </c>
      <c r="N21" s="2" t="s">
        <v>252</v>
      </c>
      <c r="O21" s="2">
        <v>2</v>
      </c>
      <c r="P21" s="2">
        <v>8</v>
      </c>
      <c r="Q21" s="37"/>
      <c r="R21" s="37"/>
      <c r="S21" s="37"/>
    </row>
    <row r="22" spans="1:19" x14ac:dyDescent="0.2">
      <c r="A22" s="130"/>
      <c r="B22" s="128"/>
      <c r="C22" s="2" t="s">
        <v>311</v>
      </c>
      <c r="D22" s="4" t="s">
        <v>468</v>
      </c>
      <c r="E22">
        <v>16</v>
      </c>
      <c r="F22" s="47" t="s">
        <v>358</v>
      </c>
      <c r="G22" s="37">
        <v>111</v>
      </c>
      <c r="H22">
        <v>6021</v>
      </c>
      <c r="I22" s="11" t="s">
        <v>385</v>
      </c>
      <c r="J22" s="86" t="s">
        <v>496</v>
      </c>
      <c r="K22">
        <v>15</v>
      </c>
      <c r="M22" s="2" t="s">
        <v>253</v>
      </c>
      <c r="N22" s="2" t="s">
        <v>254</v>
      </c>
      <c r="O22" s="2">
        <v>2</v>
      </c>
      <c r="P22" s="2">
        <v>9</v>
      </c>
      <c r="Q22" s="37"/>
      <c r="R22" s="37"/>
      <c r="S22" s="37"/>
    </row>
    <row r="23" spans="1:19" x14ac:dyDescent="0.2">
      <c r="A23" s="130"/>
      <c r="B23" s="128"/>
      <c r="C23" s="2" t="s">
        <v>312</v>
      </c>
      <c r="D23" s="4" t="s">
        <v>469</v>
      </c>
      <c r="E23" s="37">
        <v>17</v>
      </c>
      <c r="F23" s="47" t="s">
        <v>359</v>
      </c>
      <c r="G23" s="37">
        <v>116</v>
      </c>
      <c r="H23">
        <v>6008</v>
      </c>
      <c r="I23" s="11" t="s">
        <v>384</v>
      </c>
      <c r="J23" s="86" t="s">
        <v>496</v>
      </c>
      <c r="K23">
        <v>15</v>
      </c>
      <c r="M23" s="2" t="s">
        <v>255</v>
      </c>
      <c r="N23" s="2" t="s">
        <v>256</v>
      </c>
      <c r="O23" s="2">
        <v>2</v>
      </c>
      <c r="P23" s="2">
        <v>10</v>
      </c>
      <c r="Q23" s="37"/>
      <c r="R23" s="37"/>
      <c r="S23" s="37"/>
    </row>
    <row r="24" spans="1:19" x14ac:dyDescent="0.2">
      <c r="A24" s="130"/>
      <c r="B24" s="128"/>
      <c r="C24" s="2" t="s">
        <v>313</v>
      </c>
      <c r="D24" s="4" t="s">
        <v>470</v>
      </c>
      <c r="E24">
        <v>18</v>
      </c>
      <c r="F24" s="47" t="s">
        <v>360</v>
      </c>
      <c r="G24" s="37">
        <v>118</v>
      </c>
      <c r="H24">
        <v>6037</v>
      </c>
      <c r="I24" s="11" t="s">
        <v>383</v>
      </c>
      <c r="J24" s="86" t="s">
        <v>496</v>
      </c>
      <c r="K24">
        <v>15</v>
      </c>
      <c r="M24" s="2" t="s">
        <v>257</v>
      </c>
      <c r="N24" s="2" t="s">
        <v>258</v>
      </c>
      <c r="O24" s="2">
        <v>2</v>
      </c>
      <c r="P24" s="2">
        <v>11</v>
      </c>
      <c r="Q24" s="37"/>
      <c r="R24" s="37"/>
      <c r="S24" s="37"/>
    </row>
    <row r="25" spans="1:19" x14ac:dyDescent="0.2">
      <c r="A25" s="126"/>
      <c r="B25" s="129"/>
      <c r="C25" s="3" t="s">
        <v>314</v>
      </c>
      <c r="D25" s="5" t="s">
        <v>471</v>
      </c>
      <c r="E25" s="8">
        <v>19</v>
      </c>
      <c r="F25" s="60" t="s">
        <v>361</v>
      </c>
      <c r="G25" s="53">
        <v>119</v>
      </c>
      <c r="H25" s="8">
        <v>6029</v>
      </c>
      <c r="I25" s="12" t="s">
        <v>382</v>
      </c>
      <c r="J25" s="86" t="s">
        <v>496</v>
      </c>
      <c r="K25" s="17">
        <v>15</v>
      </c>
      <c r="M25" s="2" t="s">
        <v>259</v>
      </c>
      <c r="N25" s="2" t="s">
        <v>260</v>
      </c>
      <c r="O25" s="2">
        <v>2</v>
      </c>
      <c r="P25" s="2">
        <v>12</v>
      </c>
      <c r="Q25" s="37"/>
      <c r="R25" s="37"/>
      <c r="S25" s="37"/>
    </row>
    <row r="26" spans="1:19" x14ac:dyDescent="0.2">
      <c r="A26" s="124">
        <v>2493076</v>
      </c>
      <c r="B26" s="127" t="s">
        <v>451</v>
      </c>
      <c r="C26" s="2" t="s">
        <v>315</v>
      </c>
      <c r="D26" s="4" t="s">
        <v>460</v>
      </c>
      <c r="E26" s="37">
        <v>20</v>
      </c>
      <c r="F26" s="47" t="s">
        <v>362</v>
      </c>
      <c r="G26" s="37">
        <v>109</v>
      </c>
      <c r="H26" s="16">
        <v>6090</v>
      </c>
      <c r="I26" s="11" t="s">
        <v>381</v>
      </c>
      <c r="J26" s="86" t="s">
        <v>496</v>
      </c>
      <c r="K26">
        <v>20</v>
      </c>
      <c r="M26" s="2" t="s">
        <v>261</v>
      </c>
      <c r="N26" s="2" t="s">
        <v>262</v>
      </c>
      <c r="O26" s="2">
        <v>3</v>
      </c>
      <c r="P26" s="2">
        <v>1</v>
      </c>
      <c r="Q26" s="37"/>
      <c r="R26" s="37"/>
      <c r="S26" s="37"/>
    </row>
    <row r="27" spans="1:19" x14ac:dyDescent="0.2">
      <c r="A27" s="130"/>
      <c r="B27" s="128"/>
      <c r="C27" s="2" t="s">
        <v>316</v>
      </c>
      <c r="D27" s="4" t="s">
        <v>461</v>
      </c>
      <c r="E27">
        <v>21</v>
      </c>
      <c r="F27" s="47" t="s">
        <v>363</v>
      </c>
      <c r="G27" s="37">
        <v>101</v>
      </c>
      <c r="H27" s="16">
        <v>6089</v>
      </c>
      <c r="I27" s="11" t="s">
        <v>380</v>
      </c>
      <c r="J27" s="86" t="s">
        <v>496</v>
      </c>
      <c r="K27">
        <v>20</v>
      </c>
      <c r="M27" s="2" t="s">
        <v>263</v>
      </c>
      <c r="N27" s="2" t="s">
        <v>264</v>
      </c>
      <c r="O27" s="2">
        <v>3</v>
      </c>
      <c r="P27" s="2">
        <v>2</v>
      </c>
      <c r="Q27" s="37"/>
      <c r="R27" s="37"/>
      <c r="S27" s="37"/>
    </row>
    <row r="28" spans="1:19" x14ac:dyDescent="0.2">
      <c r="A28" s="130"/>
      <c r="B28" s="128"/>
      <c r="C28" s="2" t="s">
        <v>317</v>
      </c>
      <c r="D28" s="4" t="s">
        <v>462</v>
      </c>
      <c r="E28">
        <v>22</v>
      </c>
      <c r="F28" s="47" t="s">
        <v>289</v>
      </c>
      <c r="G28" s="37">
        <v>100</v>
      </c>
      <c r="H28" s="16">
        <v>6078</v>
      </c>
      <c r="I28" s="11" t="s">
        <v>379</v>
      </c>
      <c r="J28" s="86" t="s">
        <v>496</v>
      </c>
      <c r="K28">
        <v>20</v>
      </c>
      <c r="M28" s="2" t="s">
        <v>265</v>
      </c>
      <c r="N28" s="2" t="s">
        <v>266</v>
      </c>
      <c r="O28" s="2">
        <v>3</v>
      </c>
      <c r="P28" s="2">
        <v>3</v>
      </c>
      <c r="Q28" s="37"/>
      <c r="R28" s="37"/>
      <c r="S28" s="37"/>
    </row>
    <row r="29" spans="1:19" x14ac:dyDescent="0.2">
      <c r="A29" s="130"/>
      <c r="B29" s="128"/>
      <c r="C29" s="2" t="s">
        <v>318</v>
      </c>
      <c r="D29" s="4" t="s">
        <v>463</v>
      </c>
      <c r="E29" s="37">
        <v>23</v>
      </c>
      <c r="F29" s="47" t="s">
        <v>77</v>
      </c>
      <c r="G29" s="37">
        <v>107</v>
      </c>
      <c r="H29" s="16">
        <v>6050</v>
      </c>
      <c r="I29" s="11" t="s">
        <v>378</v>
      </c>
      <c r="J29" s="86" t="s">
        <v>496</v>
      </c>
      <c r="K29">
        <v>20</v>
      </c>
      <c r="M29" s="2" t="s">
        <v>267</v>
      </c>
      <c r="N29" s="2" t="s">
        <v>268</v>
      </c>
      <c r="O29" s="2">
        <v>3</v>
      </c>
      <c r="P29" s="2">
        <v>4</v>
      </c>
      <c r="Q29" s="37"/>
      <c r="R29" s="37"/>
      <c r="S29" s="37"/>
    </row>
    <row r="30" spans="1:19" x14ac:dyDescent="0.2">
      <c r="A30" s="130"/>
      <c r="B30" s="128"/>
      <c r="C30" s="2" t="s">
        <v>319</v>
      </c>
      <c r="D30" s="4" t="s">
        <v>464</v>
      </c>
      <c r="E30">
        <v>24</v>
      </c>
      <c r="F30" s="47" t="s">
        <v>364</v>
      </c>
      <c r="G30" s="37">
        <v>98</v>
      </c>
      <c r="H30" s="16">
        <v>6081</v>
      </c>
      <c r="I30" s="11" t="s">
        <v>377</v>
      </c>
      <c r="J30" s="86" t="s">
        <v>496</v>
      </c>
      <c r="K30">
        <v>20</v>
      </c>
      <c r="M30" s="2" t="s">
        <v>269</v>
      </c>
      <c r="N30" s="2" t="s">
        <v>270</v>
      </c>
      <c r="O30" s="2">
        <v>3</v>
      </c>
      <c r="P30" s="2">
        <v>5</v>
      </c>
      <c r="Q30" s="37"/>
      <c r="R30" s="37"/>
      <c r="S30" s="37"/>
    </row>
    <row r="31" spans="1:19" x14ac:dyDescent="0.2">
      <c r="A31" s="130"/>
      <c r="B31" s="128"/>
      <c r="C31" s="2" t="s">
        <v>320</v>
      </c>
      <c r="D31" s="4" t="s">
        <v>465</v>
      </c>
      <c r="E31">
        <v>25</v>
      </c>
      <c r="F31" s="47" t="s">
        <v>365</v>
      </c>
      <c r="G31" s="37">
        <v>56</v>
      </c>
      <c r="H31" s="16">
        <v>6110</v>
      </c>
      <c r="I31" s="11" t="s">
        <v>376</v>
      </c>
      <c r="J31" s="86" t="s">
        <v>496</v>
      </c>
      <c r="K31">
        <v>25</v>
      </c>
      <c r="M31" s="2" t="s">
        <v>271</v>
      </c>
      <c r="N31" s="2" t="s">
        <v>272</v>
      </c>
      <c r="O31" s="2">
        <v>3</v>
      </c>
      <c r="P31" s="2">
        <v>6</v>
      </c>
      <c r="Q31" s="37"/>
      <c r="R31" s="37"/>
      <c r="S31" s="37"/>
    </row>
    <row r="32" spans="1:19" x14ac:dyDescent="0.2">
      <c r="A32" s="130"/>
      <c r="B32" s="128"/>
      <c r="C32" s="2" t="s">
        <v>321</v>
      </c>
      <c r="D32" s="4" t="s">
        <v>466</v>
      </c>
      <c r="E32" s="37">
        <v>26</v>
      </c>
      <c r="F32" s="47" t="s">
        <v>78</v>
      </c>
      <c r="G32" s="37">
        <v>88</v>
      </c>
      <c r="H32" s="16">
        <v>6106</v>
      </c>
      <c r="I32" s="11" t="s">
        <v>375</v>
      </c>
      <c r="J32" s="86" t="s">
        <v>496</v>
      </c>
      <c r="K32">
        <v>25</v>
      </c>
      <c r="M32" s="2" t="s">
        <v>273</v>
      </c>
      <c r="N32" s="2" t="s">
        <v>274</v>
      </c>
      <c r="O32" s="2">
        <v>3</v>
      </c>
      <c r="P32" s="2">
        <v>7</v>
      </c>
      <c r="Q32" s="37"/>
      <c r="R32" s="37"/>
      <c r="S32" s="37"/>
    </row>
    <row r="33" spans="1:19" x14ac:dyDescent="0.2">
      <c r="A33" s="130"/>
      <c r="B33" s="128"/>
      <c r="C33" s="2" t="s">
        <v>322</v>
      </c>
      <c r="D33" s="4" t="s">
        <v>467</v>
      </c>
      <c r="E33">
        <v>27</v>
      </c>
      <c r="F33" s="47" t="s">
        <v>79</v>
      </c>
      <c r="G33" s="37">
        <v>115</v>
      </c>
      <c r="H33" s="16">
        <v>6124</v>
      </c>
      <c r="I33" s="11" t="s">
        <v>374</v>
      </c>
      <c r="J33" s="86" t="s">
        <v>496</v>
      </c>
      <c r="K33">
        <v>25</v>
      </c>
      <c r="M33" s="2" t="s">
        <v>275</v>
      </c>
      <c r="N33" s="2" t="s">
        <v>276</v>
      </c>
      <c r="O33" s="2">
        <v>3</v>
      </c>
      <c r="P33" s="2">
        <v>8</v>
      </c>
      <c r="Q33" s="37"/>
      <c r="R33" s="37"/>
      <c r="S33" s="37"/>
    </row>
    <row r="34" spans="1:19" x14ac:dyDescent="0.2">
      <c r="A34" s="130"/>
      <c r="B34" s="128"/>
      <c r="C34" s="2" t="s">
        <v>323</v>
      </c>
      <c r="D34" s="4" t="s">
        <v>468</v>
      </c>
      <c r="E34">
        <v>28</v>
      </c>
      <c r="F34" s="47" t="s">
        <v>80</v>
      </c>
      <c r="G34" s="37">
        <v>102</v>
      </c>
      <c r="H34" s="16">
        <v>6094</v>
      </c>
      <c r="I34" s="11" t="s">
        <v>373</v>
      </c>
      <c r="J34" s="86" t="s">
        <v>496</v>
      </c>
      <c r="K34">
        <v>25</v>
      </c>
      <c r="M34" s="2" t="s">
        <v>277</v>
      </c>
      <c r="N34" s="2" t="s">
        <v>278</v>
      </c>
      <c r="O34" s="2">
        <v>3</v>
      </c>
      <c r="P34" s="2">
        <v>9</v>
      </c>
      <c r="Q34" s="110" t="s">
        <v>507</v>
      </c>
      <c r="R34" s="37"/>
      <c r="S34" s="37"/>
    </row>
    <row r="35" spans="1:19" x14ac:dyDescent="0.2">
      <c r="A35" s="130"/>
      <c r="B35" s="128"/>
      <c r="C35" s="2" t="s">
        <v>324</v>
      </c>
      <c r="D35" s="4" t="s">
        <v>469</v>
      </c>
      <c r="E35" s="37">
        <v>29</v>
      </c>
      <c r="F35" s="47" t="s">
        <v>81</v>
      </c>
      <c r="G35" s="37">
        <v>108</v>
      </c>
      <c r="H35" s="16">
        <v>6102</v>
      </c>
      <c r="I35" s="11" t="s">
        <v>372</v>
      </c>
      <c r="J35" s="86" t="s">
        <v>496</v>
      </c>
      <c r="K35">
        <v>25</v>
      </c>
      <c r="M35" s="2" t="s">
        <v>279</v>
      </c>
      <c r="N35" s="2" t="s">
        <v>280</v>
      </c>
      <c r="O35" s="2">
        <v>3</v>
      </c>
      <c r="P35" s="2">
        <v>10</v>
      </c>
      <c r="Q35" s="37"/>
      <c r="R35" s="37"/>
      <c r="S35" s="37"/>
    </row>
    <row r="36" spans="1:19" ht="13.5" thickBot="1" x14ac:dyDescent="0.25">
      <c r="A36" s="130"/>
      <c r="B36" s="128"/>
      <c r="C36" s="2" t="s">
        <v>325</v>
      </c>
      <c r="D36" s="18" t="s">
        <v>470</v>
      </c>
      <c r="E36" s="9">
        <v>30</v>
      </c>
      <c r="F36" s="55" t="s">
        <v>82</v>
      </c>
      <c r="G36" s="54">
        <v>81</v>
      </c>
      <c r="H36" s="9">
        <v>6120</v>
      </c>
      <c r="I36" s="13" t="s">
        <v>371</v>
      </c>
      <c r="J36" s="94" t="s">
        <v>496</v>
      </c>
      <c r="K36" s="9">
        <v>25</v>
      </c>
      <c r="L36" s="9"/>
      <c r="M36" s="2" t="s">
        <v>281</v>
      </c>
      <c r="N36" s="2" t="s">
        <v>282</v>
      </c>
      <c r="O36" s="2">
        <v>3</v>
      </c>
      <c r="P36" s="2">
        <v>11</v>
      </c>
      <c r="Q36" s="37"/>
      <c r="R36" s="37"/>
      <c r="S36" s="37"/>
    </row>
    <row r="37" spans="1:19" x14ac:dyDescent="0.2">
      <c r="A37" s="126"/>
      <c r="B37" s="129"/>
      <c r="C37" s="3" t="s">
        <v>326</v>
      </c>
      <c r="D37" s="5" t="s">
        <v>471</v>
      </c>
      <c r="E37" s="8">
        <v>1</v>
      </c>
      <c r="F37" s="56" t="s">
        <v>343</v>
      </c>
      <c r="G37" s="53">
        <v>110</v>
      </c>
      <c r="H37" s="8">
        <v>6084</v>
      </c>
      <c r="I37" s="57" t="s">
        <v>398</v>
      </c>
      <c r="J37" s="85" t="s">
        <v>495</v>
      </c>
      <c r="K37" s="17">
        <v>20</v>
      </c>
      <c r="L37" s="23" t="s">
        <v>74</v>
      </c>
      <c r="M37" s="2" t="s">
        <v>283</v>
      </c>
      <c r="N37" s="2" t="s">
        <v>284</v>
      </c>
      <c r="O37" s="2">
        <v>3</v>
      </c>
      <c r="P37" s="2">
        <v>12</v>
      </c>
      <c r="Q37" s="37"/>
      <c r="R37" s="37"/>
      <c r="S37" s="37"/>
    </row>
    <row r="38" spans="1:19" x14ac:dyDescent="0.2">
      <c r="A38" s="124">
        <v>2493074</v>
      </c>
      <c r="B38" s="127" t="s">
        <v>450</v>
      </c>
      <c r="C38" s="2" t="s">
        <v>327</v>
      </c>
      <c r="D38" s="4" t="s">
        <v>460</v>
      </c>
      <c r="E38">
        <v>2</v>
      </c>
      <c r="F38" s="39" t="s">
        <v>344</v>
      </c>
      <c r="G38">
        <v>113</v>
      </c>
      <c r="H38">
        <v>6055</v>
      </c>
      <c r="I38" s="19" t="s">
        <v>397</v>
      </c>
      <c r="J38" s="85" t="s">
        <v>495</v>
      </c>
      <c r="K38">
        <v>20</v>
      </c>
      <c r="L38" s="23" t="s">
        <v>86</v>
      </c>
      <c r="M38" s="2" t="s">
        <v>285</v>
      </c>
      <c r="N38" s="2" t="s">
        <v>286</v>
      </c>
      <c r="O38" s="2">
        <v>4</v>
      </c>
      <c r="P38" s="2">
        <v>1</v>
      </c>
      <c r="Q38" s="37"/>
      <c r="R38" s="37"/>
      <c r="S38" s="37"/>
    </row>
    <row r="39" spans="1:19" x14ac:dyDescent="0.2">
      <c r="A39" s="130"/>
      <c r="B39" s="128"/>
      <c r="C39" s="2" t="s">
        <v>328</v>
      </c>
      <c r="D39" s="4" t="s">
        <v>461</v>
      </c>
      <c r="E39">
        <v>3</v>
      </c>
      <c r="F39" s="39" t="s">
        <v>345</v>
      </c>
      <c r="G39">
        <v>114</v>
      </c>
      <c r="H39">
        <v>6080</v>
      </c>
      <c r="I39" s="19" t="s">
        <v>396</v>
      </c>
      <c r="J39" s="85" t="s">
        <v>495</v>
      </c>
      <c r="K39">
        <v>20</v>
      </c>
      <c r="L39" t="s">
        <v>515</v>
      </c>
      <c r="M39" s="2" t="s">
        <v>287</v>
      </c>
      <c r="N39" s="2" t="s">
        <v>90</v>
      </c>
      <c r="O39" s="2">
        <v>4</v>
      </c>
      <c r="P39" s="2">
        <v>2</v>
      </c>
      <c r="Q39" s="37"/>
      <c r="R39" s="37"/>
      <c r="S39" s="37"/>
    </row>
    <row r="40" spans="1:19" x14ac:dyDescent="0.2">
      <c r="A40" s="130"/>
      <c r="B40" s="128"/>
      <c r="C40" s="2" t="s">
        <v>329</v>
      </c>
      <c r="D40" s="4" t="s">
        <v>462</v>
      </c>
      <c r="E40">
        <v>4</v>
      </c>
      <c r="F40" s="39" t="s">
        <v>346</v>
      </c>
      <c r="G40">
        <v>123</v>
      </c>
      <c r="H40">
        <v>6063</v>
      </c>
      <c r="I40" s="19" t="s">
        <v>395</v>
      </c>
      <c r="J40" s="85" t="s">
        <v>495</v>
      </c>
      <c r="K40">
        <v>20</v>
      </c>
      <c r="M40" s="2" t="s">
        <v>91</v>
      </c>
      <c r="N40" s="2" t="s">
        <v>92</v>
      </c>
      <c r="O40" s="2">
        <v>4</v>
      </c>
      <c r="P40" s="2">
        <v>3</v>
      </c>
      <c r="Q40" s="37"/>
      <c r="R40" s="37"/>
      <c r="S40" s="37"/>
    </row>
    <row r="41" spans="1:19" x14ac:dyDescent="0.2">
      <c r="A41" s="130"/>
      <c r="B41" s="128"/>
      <c r="C41" s="2" t="s">
        <v>330</v>
      </c>
      <c r="D41" s="4" t="s">
        <v>463</v>
      </c>
      <c r="E41">
        <v>5</v>
      </c>
      <c r="F41" s="39" t="s">
        <v>347</v>
      </c>
      <c r="G41">
        <v>90</v>
      </c>
      <c r="H41">
        <v>6006</v>
      </c>
      <c r="I41" s="19" t="s">
        <v>394</v>
      </c>
      <c r="J41" s="85" t="s">
        <v>495</v>
      </c>
      <c r="K41">
        <v>15</v>
      </c>
      <c r="M41" s="2" t="s">
        <v>93</v>
      </c>
      <c r="N41" s="2" t="s">
        <v>94</v>
      </c>
      <c r="O41" s="2">
        <v>4</v>
      </c>
      <c r="P41" s="2">
        <v>4</v>
      </c>
    </row>
    <row r="42" spans="1:19" x14ac:dyDescent="0.2">
      <c r="A42" s="130"/>
      <c r="B42" s="128"/>
      <c r="C42" s="2" t="s">
        <v>331</v>
      </c>
      <c r="D42" s="4" t="s">
        <v>464</v>
      </c>
      <c r="E42">
        <v>6</v>
      </c>
      <c r="F42" s="39" t="s">
        <v>348</v>
      </c>
      <c r="G42">
        <v>93</v>
      </c>
      <c r="H42">
        <v>6104</v>
      </c>
      <c r="I42" s="19" t="s">
        <v>400</v>
      </c>
      <c r="J42" s="85" t="s">
        <v>495</v>
      </c>
      <c r="K42">
        <v>15</v>
      </c>
      <c r="M42" s="2" t="s">
        <v>95</v>
      </c>
      <c r="N42" s="2" t="s">
        <v>96</v>
      </c>
      <c r="O42" s="2">
        <v>4</v>
      </c>
      <c r="P42" s="2">
        <v>5</v>
      </c>
    </row>
    <row r="43" spans="1:19" x14ac:dyDescent="0.2">
      <c r="A43" s="130"/>
      <c r="B43" s="128"/>
      <c r="C43" s="79" t="s">
        <v>332</v>
      </c>
      <c r="D43" s="4" t="s">
        <v>465</v>
      </c>
      <c r="E43">
        <v>7</v>
      </c>
      <c r="F43" s="39" t="s">
        <v>349</v>
      </c>
      <c r="G43" s="15">
        <v>65</v>
      </c>
      <c r="H43" s="37">
        <v>6042</v>
      </c>
      <c r="I43" s="44"/>
      <c r="J43" s="85" t="s">
        <v>495</v>
      </c>
      <c r="K43" s="37">
        <v>15</v>
      </c>
      <c r="M43" s="2" t="s">
        <v>97</v>
      </c>
      <c r="N43" s="2" t="s">
        <v>98</v>
      </c>
      <c r="O43" s="2">
        <v>4</v>
      </c>
      <c r="P43" s="2">
        <v>6</v>
      </c>
      <c r="Q43" s="81" t="s">
        <v>558</v>
      </c>
      <c r="S43" s="49"/>
    </row>
    <row r="44" spans="1:19" x14ac:dyDescent="0.2">
      <c r="A44" s="130"/>
      <c r="B44" s="128"/>
      <c r="C44" s="38" t="s">
        <v>333</v>
      </c>
      <c r="D44" s="4" t="s">
        <v>466</v>
      </c>
      <c r="E44">
        <v>8</v>
      </c>
      <c r="F44" s="39" t="s">
        <v>350</v>
      </c>
      <c r="G44" s="15">
        <v>51</v>
      </c>
      <c r="H44" s="37">
        <v>6023</v>
      </c>
      <c r="I44" s="19" t="s">
        <v>399</v>
      </c>
      <c r="J44" s="85" t="s">
        <v>495</v>
      </c>
      <c r="K44" s="37">
        <v>15</v>
      </c>
      <c r="M44" s="2" t="s">
        <v>99</v>
      </c>
      <c r="N44" s="2" t="s">
        <v>100</v>
      </c>
      <c r="O44" s="2">
        <v>4</v>
      </c>
      <c r="P44" s="2">
        <v>7</v>
      </c>
      <c r="Q44" s="49" t="s">
        <v>559</v>
      </c>
      <c r="R44" s="49"/>
      <c r="S44" s="49"/>
    </row>
    <row r="45" spans="1:19" x14ac:dyDescent="0.2">
      <c r="A45" s="130"/>
      <c r="B45" s="128"/>
      <c r="C45" s="120" t="s">
        <v>334</v>
      </c>
      <c r="D45" s="4" t="s">
        <v>467</v>
      </c>
      <c r="E45">
        <v>9</v>
      </c>
      <c r="F45" s="39" t="s">
        <v>351</v>
      </c>
      <c r="G45">
        <v>73</v>
      </c>
      <c r="H45">
        <v>6031</v>
      </c>
      <c r="I45" s="19" t="s">
        <v>390</v>
      </c>
      <c r="J45" s="85" t="s">
        <v>495</v>
      </c>
      <c r="K45">
        <v>15</v>
      </c>
      <c r="M45" s="2" t="s">
        <v>101</v>
      </c>
      <c r="N45" s="2" t="s">
        <v>102</v>
      </c>
      <c r="O45" s="2">
        <v>4</v>
      </c>
      <c r="P45" s="2">
        <v>8</v>
      </c>
      <c r="Q45" s="121" t="s">
        <v>555</v>
      </c>
    </row>
    <row r="46" spans="1:19" x14ac:dyDescent="0.2">
      <c r="A46" s="130"/>
      <c r="B46" s="128"/>
      <c r="C46" s="2" t="s">
        <v>335</v>
      </c>
      <c r="D46" s="4" t="s">
        <v>468</v>
      </c>
      <c r="E46">
        <v>10</v>
      </c>
      <c r="F46" s="39" t="s">
        <v>57</v>
      </c>
      <c r="G46">
        <v>76</v>
      </c>
      <c r="H46">
        <v>6002</v>
      </c>
      <c r="I46" s="19" t="s">
        <v>391</v>
      </c>
      <c r="J46" s="85" t="s">
        <v>495</v>
      </c>
      <c r="K46">
        <v>15</v>
      </c>
      <c r="M46" s="2" t="s">
        <v>103</v>
      </c>
      <c r="N46" s="2" t="s">
        <v>104</v>
      </c>
      <c r="O46" s="2">
        <v>4</v>
      </c>
      <c r="P46" s="2">
        <v>9</v>
      </c>
    </row>
    <row r="47" spans="1:19" x14ac:dyDescent="0.2">
      <c r="A47" s="130"/>
      <c r="B47" s="128"/>
      <c r="C47" s="120" t="s">
        <v>336</v>
      </c>
      <c r="D47" s="4" t="s">
        <v>469</v>
      </c>
      <c r="E47">
        <v>11</v>
      </c>
      <c r="F47" s="39" t="s">
        <v>58</v>
      </c>
      <c r="G47">
        <v>112</v>
      </c>
      <c r="H47">
        <v>6044</v>
      </c>
      <c r="I47" s="19" t="s">
        <v>392</v>
      </c>
      <c r="J47" s="85" t="s">
        <v>495</v>
      </c>
      <c r="K47">
        <v>15</v>
      </c>
      <c r="M47" s="2" t="s">
        <v>105</v>
      </c>
      <c r="N47" s="2" t="s">
        <v>106</v>
      </c>
      <c r="O47" s="2">
        <v>4</v>
      </c>
      <c r="P47" s="2">
        <v>10</v>
      </c>
      <c r="Q47" s="121" t="s">
        <v>556</v>
      </c>
    </row>
    <row r="48" spans="1:19" x14ac:dyDescent="0.2">
      <c r="A48" s="130"/>
      <c r="B48" s="128"/>
      <c r="C48" s="2" t="s">
        <v>337</v>
      </c>
      <c r="D48" s="4" t="s">
        <v>470</v>
      </c>
      <c r="E48">
        <v>12</v>
      </c>
      <c r="F48" s="39" t="s">
        <v>59</v>
      </c>
      <c r="G48">
        <v>69</v>
      </c>
      <c r="H48">
        <v>6009</v>
      </c>
      <c r="I48" s="44" t="s">
        <v>389</v>
      </c>
      <c r="J48" s="85" t="s">
        <v>495</v>
      </c>
      <c r="K48">
        <v>15</v>
      </c>
      <c r="M48" s="2" t="s">
        <v>107</v>
      </c>
      <c r="N48" s="2" t="s">
        <v>108</v>
      </c>
      <c r="O48" s="2">
        <v>4</v>
      </c>
      <c r="P48" s="2">
        <v>11</v>
      </c>
      <c r="Q48" s="119"/>
    </row>
    <row r="49" spans="1:19" x14ac:dyDescent="0.2">
      <c r="A49" s="126"/>
      <c r="B49" s="129"/>
      <c r="C49" s="3" t="s">
        <v>338</v>
      </c>
      <c r="D49" s="5" t="s">
        <v>471</v>
      </c>
      <c r="E49" s="8">
        <v>13</v>
      </c>
      <c r="F49" s="41" t="s">
        <v>60</v>
      </c>
      <c r="G49" s="8">
        <v>80</v>
      </c>
      <c r="H49" s="8">
        <v>6007</v>
      </c>
      <c r="I49" s="20" t="s">
        <v>388</v>
      </c>
      <c r="J49" s="85" t="s">
        <v>495</v>
      </c>
      <c r="K49" s="17">
        <v>15</v>
      </c>
      <c r="M49" s="2" t="s">
        <v>109</v>
      </c>
      <c r="N49" s="2" t="s">
        <v>110</v>
      </c>
      <c r="O49" s="2">
        <v>4</v>
      </c>
      <c r="P49" s="2">
        <v>12</v>
      </c>
      <c r="Q49" s="84" t="s">
        <v>507</v>
      </c>
    </row>
    <row r="50" spans="1:19" x14ac:dyDescent="0.2">
      <c r="A50" s="124">
        <v>2493079</v>
      </c>
      <c r="B50" s="132" t="s">
        <v>404</v>
      </c>
      <c r="C50" s="28" t="s">
        <v>339</v>
      </c>
      <c r="D50" s="67" t="s">
        <v>460</v>
      </c>
      <c r="E50" s="68">
        <v>14</v>
      </c>
      <c r="F50" s="69" t="s">
        <v>75</v>
      </c>
      <c r="G50" s="68">
        <v>82</v>
      </c>
      <c r="H50" s="68">
        <v>6012</v>
      </c>
      <c r="I50" s="70" t="s">
        <v>387</v>
      </c>
      <c r="J50" s="85" t="s">
        <v>495</v>
      </c>
      <c r="K50">
        <v>15</v>
      </c>
      <c r="M50" s="2" t="s">
        <v>111</v>
      </c>
      <c r="N50" s="2" t="s">
        <v>112</v>
      </c>
      <c r="O50" s="2">
        <v>5</v>
      </c>
      <c r="P50" s="2">
        <v>1</v>
      </c>
    </row>
    <row r="51" spans="1:19" x14ac:dyDescent="0.2">
      <c r="A51" s="130"/>
      <c r="B51" s="133"/>
      <c r="C51" s="71" t="s">
        <v>340</v>
      </c>
      <c r="D51" s="4" t="s">
        <v>461</v>
      </c>
      <c r="E51" s="16">
        <v>15</v>
      </c>
      <c r="F51" s="72" t="s">
        <v>76</v>
      </c>
      <c r="G51" s="16">
        <v>74</v>
      </c>
      <c r="H51" s="16">
        <v>6019</v>
      </c>
      <c r="I51" s="73" t="s">
        <v>386</v>
      </c>
      <c r="J51" s="85" t="s">
        <v>495</v>
      </c>
      <c r="K51">
        <v>15</v>
      </c>
      <c r="M51" s="2" t="s">
        <v>113</v>
      </c>
      <c r="N51" s="2" t="s">
        <v>114</v>
      </c>
      <c r="O51" s="2">
        <v>5</v>
      </c>
      <c r="P51" s="2">
        <v>2</v>
      </c>
    </row>
    <row r="52" spans="1:19" x14ac:dyDescent="0.2">
      <c r="A52" s="130"/>
      <c r="B52" s="133"/>
      <c r="C52" s="71" t="s">
        <v>341</v>
      </c>
      <c r="D52" s="4" t="s">
        <v>462</v>
      </c>
      <c r="E52" s="16">
        <v>16</v>
      </c>
      <c r="F52" s="72" t="s">
        <v>358</v>
      </c>
      <c r="G52" s="74">
        <v>97</v>
      </c>
      <c r="H52" s="17">
        <v>6015</v>
      </c>
      <c r="I52" s="73" t="s">
        <v>385</v>
      </c>
      <c r="J52" s="85" t="s">
        <v>495</v>
      </c>
      <c r="K52">
        <v>15</v>
      </c>
      <c r="M52" s="2" t="s">
        <v>115</v>
      </c>
      <c r="N52" s="2" t="s">
        <v>116</v>
      </c>
      <c r="O52" s="2">
        <v>5</v>
      </c>
      <c r="P52" s="2">
        <v>3</v>
      </c>
      <c r="Q52" s="37"/>
      <c r="R52" s="52"/>
      <c r="S52" s="37"/>
    </row>
    <row r="53" spans="1:19" x14ac:dyDescent="0.2">
      <c r="A53" s="130"/>
      <c r="B53" s="133"/>
      <c r="C53" s="71" t="s">
        <v>48</v>
      </c>
      <c r="D53" s="4" t="s">
        <v>463</v>
      </c>
      <c r="E53" s="16">
        <v>17</v>
      </c>
      <c r="F53" s="72" t="s">
        <v>359</v>
      </c>
      <c r="G53" s="17">
        <v>79</v>
      </c>
      <c r="H53" s="17">
        <v>6083</v>
      </c>
      <c r="I53" s="73" t="s">
        <v>384</v>
      </c>
      <c r="J53" s="85" t="s">
        <v>495</v>
      </c>
      <c r="K53">
        <v>20</v>
      </c>
      <c r="M53" s="2" t="s">
        <v>117</v>
      </c>
      <c r="N53" s="2" t="s">
        <v>118</v>
      </c>
      <c r="O53" s="2">
        <v>5</v>
      </c>
      <c r="P53" s="2">
        <v>4</v>
      </c>
      <c r="Q53" s="37"/>
      <c r="R53" s="37"/>
      <c r="S53" s="37"/>
    </row>
    <row r="54" spans="1:19" x14ac:dyDescent="0.2">
      <c r="A54" s="130"/>
      <c r="B54" s="133"/>
      <c r="C54" s="71" t="s">
        <v>49</v>
      </c>
      <c r="D54" s="4" t="s">
        <v>464</v>
      </c>
      <c r="E54" s="16">
        <v>18</v>
      </c>
      <c r="F54" s="72" t="s">
        <v>360</v>
      </c>
      <c r="G54" s="17">
        <v>43</v>
      </c>
      <c r="H54" s="17">
        <v>6053</v>
      </c>
      <c r="I54" s="73" t="s">
        <v>383</v>
      </c>
      <c r="J54" s="85" t="s">
        <v>495</v>
      </c>
      <c r="K54">
        <v>20</v>
      </c>
      <c r="M54" s="2" t="s">
        <v>119</v>
      </c>
      <c r="N54" s="2" t="s">
        <v>120</v>
      </c>
      <c r="O54" s="2">
        <v>5</v>
      </c>
      <c r="P54" s="2">
        <v>5</v>
      </c>
      <c r="Q54" s="37"/>
      <c r="R54" s="37"/>
      <c r="S54" s="37"/>
    </row>
    <row r="55" spans="1:19" x14ac:dyDescent="0.2">
      <c r="A55" s="130"/>
      <c r="B55" s="133"/>
      <c r="C55" s="71" t="s">
        <v>50</v>
      </c>
      <c r="D55" s="4" t="s">
        <v>465</v>
      </c>
      <c r="E55" s="16">
        <v>19</v>
      </c>
      <c r="F55" s="72" t="s">
        <v>361</v>
      </c>
      <c r="G55" s="17">
        <v>86</v>
      </c>
      <c r="H55" s="17">
        <v>6051</v>
      </c>
      <c r="I55" s="73" t="s">
        <v>382</v>
      </c>
      <c r="J55" s="85" t="s">
        <v>495</v>
      </c>
      <c r="K55">
        <v>20</v>
      </c>
      <c r="M55" s="2" t="s">
        <v>121</v>
      </c>
      <c r="N55" s="2" t="s">
        <v>122</v>
      </c>
      <c r="O55" s="2">
        <v>5</v>
      </c>
      <c r="P55" s="2">
        <v>6</v>
      </c>
      <c r="Q55" s="37"/>
      <c r="R55" s="37"/>
      <c r="S55" s="37"/>
    </row>
    <row r="56" spans="1:19" x14ac:dyDescent="0.2">
      <c r="A56" s="130"/>
      <c r="B56" s="133"/>
      <c r="C56" s="71" t="s">
        <v>51</v>
      </c>
      <c r="D56" s="4" t="s">
        <v>466</v>
      </c>
      <c r="E56" s="16">
        <v>20</v>
      </c>
      <c r="F56" s="72" t="s">
        <v>362</v>
      </c>
      <c r="G56" s="17">
        <v>85</v>
      </c>
      <c r="H56" s="17">
        <v>6088</v>
      </c>
      <c r="I56" s="73" t="s">
        <v>381</v>
      </c>
      <c r="J56" s="85" t="s">
        <v>495</v>
      </c>
      <c r="K56">
        <v>20</v>
      </c>
      <c r="M56" s="2" t="s">
        <v>123</v>
      </c>
      <c r="N56" s="2" t="s">
        <v>124</v>
      </c>
      <c r="O56" s="2">
        <v>5</v>
      </c>
      <c r="P56" s="2">
        <v>7</v>
      </c>
      <c r="Q56" s="37"/>
      <c r="R56" s="37"/>
      <c r="S56" s="37"/>
    </row>
    <row r="57" spans="1:19" x14ac:dyDescent="0.2">
      <c r="A57" s="130"/>
      <c r="B57" s="133"/>
      <c r="C57" s="71" t="s">
        <v>52</v>
      </c>
      <c r="D57" s="4" t="s">
        <v>467</v>
      </c>
      <c r="E57" s="16">
        <v>21</v>
      </c>
      <c r="F57" s="72" t="s">
        <v>363</v>
      </c>
      <c r="G57" s="74" t="s">
        <v>73</v>
      </c>
      <c r="H57" s="17">
        <v>6079</v>
      </c>
      <c r="I57" s="73" t="s">
        <v>380</v>
      </c>
      <c r="J57" s="85" t="s">
        <v>495</v>
      </c>
      <c r="K57">
        <v>20</v>
      </c>
      <c r="M57" s="2" t="s">
        <v>125</v>
      </c>
      <c r="N57" s="2" t="s">
        <v>126</v>
      </c>
      <c r="O57" s="2">
        <v>5</v>
      </c>
      <c r="P57" s="2">
        <v>8</v>
      </c>
      <c r="Q57" s="37"/>
      <c r="R57" s="52"/>
      <c r="S57" s="37"/>
    </row>
    <row r="58" spans="1:19" x14ac:dyDescent="0.2">
      <c r="A58" s="130"/>
      <c r="B58" s="133"/>
      <c r="C58" s="71" t="s">
        <v>53</v>
      </c>
      <c r="D58" s="4" t="s">
        <v>468</v>
      </c>
      <c r="E58" s="16">
        <v>22</v>
      </c>
      <c r="F58" s="72" t="s">
        <v>289</v>
      </c>
      <c r="G58" s="17">
        <v>104</v>
      </c>
      <c r="H58" s="17">
        <v>6048</v>
      </c>
      <c r="I58" s="73" t="s">
        <v>379</v>
      </c>
      <c r="J58" s="85" t="s">
        <v>495</v>
      </c>
      <c r="K58">
        <v>20</v>
      </c>
      <c r="M58" s="2" t="s">
        <v>127</v>
      </c>
      <c r="N58" s="2" t="s">
        <v>128</v>
      </c>
      <c r="O58" s="2">
        <v>5</v>
      </c>
      <c r="P58" s="2">
        <v>9</v>
      </c>
      <c r="Q58" s="37"/>
      <c r="R58" s="37"/>
      <c r="S58" s="37"/>
    </row>
    <row r="59" spans="1:19" x14ac:dyDescent="0.2">
      <c r="A59" s="130"/>
      <c r="B59" s="133"/>
      <c r="C59" s="71" t="s">
        <v>54</v>
      </c>
      <c r="D59" s="4" t="s">
        <v>469</v>
      </c>
      <c r="E59" s="16">
        <v>23</v>
      </c>
      <c r="F59" s="72" t="s">
        <v>77</v>
      </c>
      <c r="G59" s="17">
        <v>92</v>
      </c>
      <c r="H59" s="17">
        <v>6095</v>
      </c>
      <c r="I59" s="73" t="s">
        <v>378</v>
      </c>
      <c r="J59" s="85" t="s">
        <v>495</v>
      </c>
      <c r="K59">
        <v>25</v>
      </c>
      <c r="M59" s="2" t="s">
        <v>129</v>
      </c>
      <c r="N59" s="2" t="s">
        <v>130</v>
      </c>
      <c r="O59" s="2">
        <v>5</v>
      </c>
      <c r="P59" s="2">
        <v>10</v>
      </c>
      <c r="Q59" s="37"/>
      <c r="R59" s="37"/>
      <c r="S59" s="37"/>
    </row>
    <row r="60" spans="1:19" x14ac:dyDescent="0.2">
      <c r="A60" s="130"/>
      <c r="B60" s="133"/>
      <c r="C60" s="113" t="s">
        <v>55</v>
      </c>
      <c r="D60" s="4" t="s">
        <v>470</v>
      </c>
      <c r="E60" s="16">
        <v>24</v>
      </c>
      <c r="F60" s="72" t="s">
        <v>364</v>
      </c>
      <c r="G60" s="17">
        <v>96</v>
      </c>
      <c r="H60" s="17">
        <v>6121</v>
      </c>
      <c r="I60" s="32" t="s">
        <v>377</v>
      </c>
      <c r="J60" s="85" t="s">
        <v>495</v>
      </c>
      <c r="K60">
        <v>25</v>
      </c>
      <c r="M60" s="2" t="s">
        <v>131</v>
      </c>
      <c r="N60" s="2" t="s">
        <v>132</v>
      </c>
      <c r="O60" s="2">
        <v>5</v>
      </c>
      <c r="P60" s="2">
        <v>11</v>
      </c>
      <c r="Q60" s="37"/>
      <c r="R60" s="37"/>
      <c r="S60" s="37"/>
    </row>
    <row r="61" spans="1:19" x14ac:dyDescent="0.2">
      <c r="A61" s="126"/>
      <c r="B61" s="134"/>
      <c r="C61" s="3" t="s">
        <v>56</v>
      </c>
      <c r="D61" s="5" t="s">
        <v>471</v>
      </c>
      <c r="E61" s="53">
        <v>25</v>
      </c>
      <c r="F61" s="41" t="s">
        <v>365</v>
      </c>
      <c r="G61" s="8">
        <v>103</v>
      </c>
      <c r="H61" s="8">
        <v>6107</v>
      </c>
      <c r="I61" s="20" t="s">
        <v>376</v>
      </c>
      <c r="J61" s="85" t="s">
        <v>495</v>
      </c>
      <c r="K61">
        <v>25</v>
      </c>
      <c r="M61" s="2" t="s">
        <v>133</v>
      </c>
      <c r="N61" s="2" t="s">
        <v>134</v>
      </c>
      <c r="O61" s="2">
        <v>5</v>
      </c>
      <c r="P61" s="2">
        <v>12</v>
      </c>
      <c r="Q61" s="37"/>
      <c r="R61" s="37"/>
      <c r="S61" s="37"/>
    </row>
  </sheetData>
  <mergeCells count="10">
    <mergeCell ref="A2:A13"/>
    <mergeCell ref="B2:B13"/>
    <mergeCell ref="A38:A49"/>
    <mergeCell ref="B38:B49"/>
    <mergeCell ref="A50:A61"/>
    <mergeCell ref="B50:B61"/>
    <mergeCell ref="A14:A25"/>
    <mergeCell ref="B14:B25"/>
    <mergeCell ref="A26:A37"/>
    <mergeCell ref="B26:B37"/>
  </mergeCells>
  <phoneticPr fontId="2" type="noConversion"/>
  <printOptions gridLines="1"/>
  <pageMargins left="0.25" right="0.25" top="0.94" bottom="1" header="0.5" footer="0.5"/>
  <pageSetup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H19" sqref="H19"/>
    </sheetView>
  </sheetViews>
  <sheetFormatPr defaultColWidth="11" defaultRowHeight="12.75" x14ac:dyDescent="0.2"/>
  <cols>
    <col min="1" max="1" width="8" style="2" bestFit="1" customWidth="1"/>
    <col min="2" max="2" width="13.875" style="7" customWidth="1"/>
    <col min="3" max="3" width="9.25" style="7" bestFit="1" customWidth="1"/>
    <col min="4" max="4" width="8.875" style="2" customWidth="1"/>
    <col min="5" max="5" width="4.875" customWidth="1"/>
    <col min="6" max="6" width="8.125" style="2" customWidth="1"/>
    <col min="7" max="7" width="8" customWidth="1"/>
    <col min="8" max="8" width="7.375" style="2" bestFit="1" customWidth="1"/>
    <col min="9" max="9" width="8.625" customWidth="1"/>
    <col min="10" max="10" width="10" bestFit="1" customWidth="1"/>
    <col min="11" max="11" width="8.125" bestFit="1" customWidth="1"/>
    <col min="12" max="12" width="5" customWidth="1"/>
    <col min="13" max="13" width="5.125" customWidth="1"/>
  </cols>
  <sheetData>
    <row r="1" spans="1:13" ht="27.75" customHeight="1" x14ac:dyDescent="0.2">
      <c r="A1" s="1" t="s">
        <v>458</v>
      </c>
      <c r="B1" s="6" t="s">
        <v>456</v>
      </c>
      <c r="C1" s="95" t="s">
        <v>499</v>
      </c>
      <c r="D1" s="1" t="s">
        <v>459</v>
      </c>
      <c r="E1" s="14" t="s">
        <v>401</v>
      </c>
      <c r="F1" s="14" t="s">
        <v>342</v>
      </c>
      <c r="G1" s="14" t="s">
        <v>67</v>
      </c>
      <c r="H1" s="14" t="s">
        <v>403</v>
      </c>
      <c r="I1" s="14" t="s">
        <v>288</v>
      </c>
      <c r="J1" s="14" t="s">
        <v>521</v>
      </c>
    </row>
    <row r="2" spans="1:13" x14ac:dyDescent="0.2">
      <c r="A2" s="124"/>
      <c r="B2" s="127" t="s">
        <v>508</v>
      </c>
      <c r="C2" s="2">
        <v>25</v>
      </c>
      <c r="D2" s="2" t="s">
        <v>460</v>
      </c>
      <c r="E2">
        <v>25</v>
      </c>
      <c r="F2" s="97" t="s">
        <v>365</v>
      </c>
      <c r="G2" t="s">
        <v>523</v>
      </c>
      <c r="H2" s="97" t="s">
        <v>391</v>
      </c>
      <c r="I2" s="98" t="s">
        <v>493</v>
      </c>
      <c r="J2" s="2">
        <v>5</v>
      </c>
      <c r="K2" s="104" t="s">
        <v>503</v>
      </c>
    </row>
    <row r="3" spans="1:13" x14ac:dyDescent="0.2">
      <c r="A3" s="125"/>
      <c r="B3" s="128"/>
      <c r="C3" s="2">
        <v>26</v>
      </c>
      <c r="D3" s="2" t="s">
        <v>461</v>
      </c>
      <c r="E3">
        <v>26</v>
      </c>
      <c r="F3" s="97" t="s">
        <v>78</v>
      </c>
      <c r="G3" t="s">
        <v>524</v>
      </c>
      <c r="H3" s="97" t="s">
        <v>390</v>
      </c>
      <c r="I3" s="98" t="s">
        <v>493</v>
      </c>
      <c r="J3" s="2">
        <v>5</v>
      </c>
      <c r="K3" s="104" t="s">
        <v>509</v>
      </c>
      <c r="L3" s="37"/>
      <c r="M3" s="37"/>
    </row>
    <row r="4" spans="1:13" x14ac:dyDescent="0.2">
      <c r="A4" s="125"/>
      <c r="B4" s="128"/>
      <c r="C4" s="2">
        <v>27</v>
      </c>
      <c r="D4" s="2" t="s">
        <v>462</v>
      </c>
      <c r="E4">
        <v>27</v>
      </c>
      <c r="F4" s="97" t="s">
        <v>79</v>
      </c>
      <c r="G4" t="s">
        <v>525</v>
      </c>
      <c r="H4" s="97" t="s">
        <v>389</v>
      </c>
      <c r="I4" s="98" t="s">
        <v>493</v>
      </c>
      <c r="J4" s="2">
        <v>5</v>
      </c>
      <c r="K4" t="s">
        <v>512</v>
      </c>
      <c r="L4" s="37"/>
      <c r="M4" s="37"/>
    </row>
    <row r="5" spans="1:13" x14ac:dyDescent="0.2">
      <c r="A5" s="125"/>
      <c r="B5" s="128"/>
      <c r="C5" s="38">
        <v>28</v>
      </c>
      <c r="D5" s="38" t="s">
        <v>463</v>
      </c>
      <c r="E5" s="37">
        <v>28</v>
      </c>
      <c r="F5" s="100" t="s">
        <v>80</v>
      </c>
      <c r="G5" t="s">
        <v>526</v>
      </c>
      <c r="H5" s="100" t="s">
        <v>388</v>
      </c>
      <c r="I5" s="102" t="s">
        <v>493</v>
      </c>
      <c r="J5" s="38">
        <v>5</v>
      </c>
      <c r="K5" s="37"/>
      <c r="L5" s="37"/>
      <c r="M5" s="37"/>
    </row>
    <row r="6" spans="1:13" x14ac:dyDescent="0.2">
      <c r="A6" s="125"/>
      <c r="B6" s="128"/>
      <c r="C6" s="2">
        <v>29</v>
      </c>
      <c r="D6" s="71" t="s">
        <v>464</v>
      </c>
      <c r="E6" s="16">
        <v>29</v>
      </c>
      <c r="F6" s="101" t="s">
        <v>81</v>
      </c>
      <c r="G6" t="s">
        <v>527</v>
      </c>
      <c r="H6" s="101" t="s">
        <v>387</v>
      </c>
      <c r="I6" s="103" t="s">
        <v>493</v>
      </c>
      <c r="J6" s="71">
        <v>5</v>
      </c>
      <c r="K6" s="17"/>
      <c r="L6" s="37"/>
      <c r="M6" s="37"/>
    </row>
    <row r="7" spans="1:13" x14ac:dyDescent="0.2">
      <c r="A7" s="125"/>
      <c r="B7" s="128"/>
      <c r="C7" s="2">
        <v>30</v>
      </c>
      <c r="D7" s="2" t="s">
        <v>465</v>
      </c>
      <c r="E7" s="16">
        <v>30</v>
      </c>
      <c r="F7" s="101" t="s">
        <v>82</v>
      </c>
      <c r="G7" t="s">
        <v>528</v>
      </c>
      <c r="H7" s="97" t="s">
        <v>386</v>
      </c>
      <c r="I7" s="98" t="s">
        <v>493</v>
      </c>
      <c r="J7" s="2">
        <v>5</v>
      </c>
      <c r="L7" s="37"/>
      <c r="M7" s="37"/>
    </row>
    <row r="8" spans="1:13" x14ac:dyDescent="0.2">
      <c r="A8" s="125"/>
      <c r="B8" s="128"/>
      <c r="C8" s="2">
        <v>1</v>
      </c>
      <c r="D8" s="2" t="s">
        <v>466</v>
      </c>
      <c r="E8">
        <v>1</v>
      </c>
      <c r="F8" s="96" t="s">
        <v>343</v>
      </c>
      <c r="G8" t="s">
        <v>529</v>
      </c>
      <c r="H8" s="96" t="s">
        <v>398</v>
      </c>
      <c r="I8" s="99" t="s">
        <v>502</v>
      </c>
      <c r="J8" s="2">
        <v>5</v>
      </c>
      <c r="K8" s="106" t="s">
        <v>504</v>
      </c>
      <c r="L8" s="37"/>
      <c r="M8" s="37"/>
    </row>
    <row r="9" spans="1:13" x14ac:dyDescent="0.2">
      <c r="A9" s="125"/>
      <c r="B9" s="128"/>
      <c r="C9" s="2">
        <v>2</v>
      </c>
      <c r="D9" s="2" t="s">
        <v>467</v>
      </c>
      <c r="E9">
        <v>2</v>
      </c>
      <c r="F9" s="96" t="s">
        <v>344</v>
      </c>
      <c r="G9" t="s">
        <v>530</v>
      </c>
      <c r="H9" s="96" t="s">
        <v>397</v>
      </c>
      <c r="I9" s="99" t="s">
        <v>502</v>
      </c>
      <c r="J9" s="2">
        <v>5</v>
      </c>
      <c r="K9" s="106" t="s">
        <v>510</v>
      </c>
      <c r="L9" s="37"/>
      <c r="M9" s="37"/>
    </row>
    <row r="10" spans="1:13" x14ac:dyDescent="0.2">
      <c r="A10" s="125"/>
      <c r="B10" s="128"/>
      <c r="C10" s="2">
        <v>3</v>
      </c>
      <c r="D10" s="2" t="s">
        <v>468</v>
      </c>
      <c r="E10">
        <v>3</v>
      </c>
      <c r="F10" s="96" t="s">
        <v>345</v>
      </c>
      <c r="G10" t="s">
        <v>531</v>
      </c>
      <c r="H10" s="96" t="s">
        <v>396</v>
      </c>
      <c r="I10" s="99" t="s">
        <v>502</v>
      </c>
      <c r="J10" s="2">
        <v>5</v>
      </c>
      <c r="K10" t="s">
        <v>514</v>
      </c>
      <c r="L10" s="37"/>
      <c r="M10" s="37"/>
    </row>
    <row r="11" spans="1:13" x14ac:dyDescent="0.2">
      <c r="A11" s="125"/>
      <c r="B11" s="128"/>
      <c r="C11" s="2">
        <v>4</v>
      </c>
      <c r="D11" s="2" t="s">
        <v>469</v>
      </c>
      <c r="E11">
        <v>4</v>
      </c>
      <c r="F11" s="96" t="s">
        <v>346</v>
      </c>
      <c r="G11" t="s">
        <v>532</v>
      </c>
      <c r="H11" s="96" t="s">
        <v>395</v>
      </c>
      <c r="I11" s="99" t="s">
        <v>502</v>
      </c>
      <c r="J11" s="2">
        <v>5</v>
      </c>
      <c r="L11" s="37"/>
      <c r="M11" s="37"/>
    </row>
    <row r="12" spans="1:13" x14ac:dyDescent="0.2">
      <c r="A12" s="125"/>
      <c r="B12" s="128"/>
      <c r="C12" s="2">
        <v>5</v>
      </c>
      <c r="D12" s="2" t="s">
        <v>470</v>
      </c>
      <c r="E12">
        <v>5</v>
      </c>
      <c r="F12" s="96" t="s">
        <v>347</v>
      </c>
      <c r="G12" t="s">
        <v>533</v>
      </c>
      <c r="H12" s="107" t="s">
        <v>394</v>
      </c>
      <c r="I12" s="99" t="s">
        <v>502</v>
      </c>
      <c r="J12" s="2">
        <v>5</v>
      </c>
      <c r="L12" s="37"/>
      <c r="M12" s="37"/>
    </row>
    <row r="13" spans="1:13" x14ac:dyDescent="0.2">
      <c r="A13" s="126"/>
      <c r="B13" s="129"/>
      <c r="C13" s="3">
        <v>6</v>
      </c>
      <c r="D13" s="3" t="s">
        <v>471</v>
      </c>
      <c r="E13" s="8">
        <v>6</v>
      </c>
      <c r="F13" s="105" t="s">
        <v>348</v>
      </c>
      <c r="G13" s="8" t="s">
        <v>534</v>
      </c>
      <c r="H13" s="105" t="s">
        <v>400</v>
      </c>
      <c r="I13" s="112" t="s">
        <v>502</v>
      </c>
      <c r="J13" s="3">
        <v>5</v>
      </c>
      <c r="L13" s="37"/>
      <c r="M13" s="37"/>
    </row>
    <row r="14" spans="1:13" x14ac:dyDescent="0.2">
      <c r="A14" s="124"/>
      <c r="B14" s="127" t="s">
        <v>511</v>
      </c>
      <c r="C14" s="38">
        <v>7</v>
      </c>
      <c r="D14" s="4" t="s">
        <v>460</v>
      </c>
      <c r="E14" s="16">
        <v>7</v>
      </c>
      <c r="F14" s="111" t="s">
        <v>349</v>
      </c>
      <c r="G14" t="s">
        <v>535</v>
      </c>
      <c r="H14" s="107" t="s">
        <v>399</v>
      </c>
      <c r="I14" s="99" t="s">
        <v>502</v>
      </c>
      <c r="J14" s="38">
        <v>5</v>
      </c>
      <c r="L14" s="59"/>
      <c r="M14" s="58"/>
    </row>
    <row r="15" spans="1:13" x14ac:dyDescent="0.2">
      <c r="A15" s="130"/>
      <c r="B15" s="128"/>
      <c r="D15" s="2" t="s">
        <v>85</v>
      </c>
      <c r="L15" s="58"/>
      <c r="M15" s="58"/>
    </row>
    <row r="16" spans="1:13" x14ac:dyDescent="0.2">
      <c r="A16" s="130"/>
      <c r="B16" s="128"/>
      <c r="C16" s="114">
        <v>8</v>
      </c>
      <c r="D16" s="4" t="s">
        <v>462</v>
      </c>
      <c r="E16">
        <v>8</v>
      </c>
      <c r="F16" s="96" t="s">
        <v>350</v>
      </c>
      <c r="G16" t="s">
        <v>536</v>
      </c>
      <c r="H16" s="96" t="s">
        <v>393</v>
      </c>
      <c r="I16" s="99" t="s">
        <v>502</v>
      </c>
      <c r="J16" s="38">
        <v>5</v>
      </c>
      <c r="K16" s="84"/>
      <c r="L16" s="37"/>
      <c r="M16" s="37"/>
    </row>
    <row r="17" spans="1:13" x14ac:dyDescent="0.2">
      <c r="A17" s="130"/>
      <c r="B17" s="128"/>
      <c r="D17" s="2" t="s">
        <v>463</v>
      </c>
      <c r="L17" s="37"/>
      <c r="M17" s="37"/>
    </row>
    <row r="18" spans="1:13" x14ac:dyDescent="0.2">
      <c r="A18" s="130"/>
      <c r="B18" s="128"/>
      <c r="C18" s="38">
        <v>10</v>
      </c>
      <c r="D18" s="4" t="s">
        <v>464</v>
      </c>
      <c r="E18" s="16">
        <v>10</v>
      </c>
      <c r="F18" s="111" t="s">
        <v>352</v>
      </c>
      <c r="G18" t="s">
        <v>537</v>
      </c>
      <c r="H18" s="96" t="s">
        <v>557</v>
      </c>
      <c r="I18" s="99" t="s">
        <v>502</v>
      </c>
      <c r="J18" s="38">
        <v>5</v>
      </c>
      <c r="L18" s="37"/>
      <c r="M18" s="37"/>
    </row>
    <row r="19" spans="1:13" x14ac:dyDescent="0.2">
      <c r="A19" s="130"/>
      <c r="B19" s="128"/>
      <c r="D19" s="2" t="s">
        <v>465</v>
      </c>
      <c r="L19" s="37"/>
      <c r="M19" s="37"/>
    </row>
    <row r="20" spans="1:13" x14ac:dyDescent="0.2">
      <c r="A20" s="130"/>
      <c r="B20" s="128"/>
      <c r="C20" s="114">
        <v>11</v>
      </c>
      <c r="D20" s="4" t="s">
        <v>466</v>
      </c>
      <c r="E20">
        <v>11</v>
      </c>
      <c r="F20" s="96" t="s">
        <v>58</v>
      </c>
      <c r="G20" t="s">
        <v>538</v>
      </c>
      <c r="H20" s="96" t="s">
        <v>390</v>
      </c>
      <c r="I20" s="99" t="s">
        <v>502</v>
      </c>
      <c r="J20" s="38">
        <v>5</v>
      </c>
      <c r="L20" s="37"/>
      <c r="M20" s="37"/>
    </row>
    <row r="21" spans="1:13" x14ac:dyDescent="0.2">
      <c r="A21" s="130"/>
      <c r="B21" s="128"/>
      <c r="D21" s="2" t="s">
        <v>467</v>
      </c>
      <c r="L21" s="37"/>
      <c r="M21" s="37"/>
    </row>
    <row r="22" spans="1:13" x14ac:dyDescent="0.2">
      <c r="A22" s="130"/>
      <c r="B22" s="128"/>
      <c r="C22" s="114">
        <v>12</v>
      </c>
      <c r="D22" s="4" t="s">
        <v>468</v>
      </c>
      <c r="E22">
        <v>12</v>
      </c>
      <c r="F22" s="96" t="s">
        <v>59</v>
      </c>
      <c r="G22" t="s">
        <v>539</v>
      </c>
      <c r="H22" s="96" t="s">
        <v>389</v>
      </c>
      <c r="I22" s="99" t="s">
        <v>502</v>
      </c>
      <c r="J22" s="2">
        <v>3</v>
      </c>
      <c r="L22" s="37"/>
      <c r="M22" s="37"/>
    </row>
    <row r="23" spans="1:13" x14ac:dyDescent="0.2">
      <c r="A23" s="130"/>
      <c r="B23" s="128"/>
      <c r="D23" s="2" t="s">
        <v>469</v>
      </c>
      <c r="L23" s="37"/>
      <c r="M23" s="37"/>
    </row>
    <row r="24" spans="1:13" x14ac:dyDescent="0.2">
      <c r="A24" s="130"/>
      <c r="B24" s="128"/>
      <c r="C24" s="114">
        <v>13</v>
      </c>
      <c r="D24" s="4" t="s">
        <v>470</v>
      </c>
      <c r="E24">
        <v>13</v>
      </c>
      <c r="F24" s="96" t="s">
        <v>60</v>
      </c>
      <c r="G24" t="s">
        <v>540</v>
      </c>
      <c r="H24" s="96" t="s">
        <v>388</v>
      </c>
      <c r="I24" s="99" t="s">
        <v>502</v>
      </c>
      <c r="J24" s="2">
        <v>3</v>
      </c>
      <c r="L24" s="37"/>
      <c r="M24" s="37"/>
    </row>
    <row r="25" spans="1:13" x14ac:dyDescent="0.2">
      <c r="A25" s="126"/>
      <c r="B25" s="129"/>
      <c r="C25" s="122">
        <v>24</v>
      </c>
      <c r="D25" s="3" t="s">
        <v>471</v>
      </c>
      <c r="E25" s="8">
        <v>24</v>
      </c>
      <c r="F25" s="123" t="s">
        <v>364</v>
      </c>
      <c r="G25" s="8" t="s">
        <v>550</v>
      </c>
      <c r="H25" s="123" t="s">
        <v>392</v>
      </c>
      <c r="I25" s="118" t="s">
        <v>493</v>
      </c>
      <c r="J25" s="3">
        <v>5</v>
      </c>
      <c r="M25" s="37"/>
    </row>
    <row r="26" spans="1:13" x14ac:dyDescent="0.2">
      <c r="A26" s="124"/>
      <c r="B26" s="127" t="s">
        <v>551</v>
      </c>
      <c r="C26" s="114">
        <v>14</v>
      </c>
      <c r="D26" s="4" t="s">
        <v>84</v>
      </c>
      <c r="E26">
        <v>14</v>
      </c>
      <c r="F26" s="96" t="s">
        <v>75</v>
      </c>
      <c r="G26" t="s">
        <v>541</v>
      </c>
      <c r="H26" s="96" t="s">
        <v>387</v>
      </c>
      <c r="I26" s="99" t="s">
        <v>502</v>
      </c>
      <c r="J26" s="2">
        <v>3</v>
      </c>
      <c r="L26" s="37"/>
      <c r="M26" s="37"/>
    </row>
    <row r="27" spans="1:13" x14ac:dyDescent="0.2">
      <c r="A27" s="130"/>
      <c r="B27" s="128"/>
      <c r="D27" s="2" t="s">
        <v>85</v>
      </c>
      <c r="L27" s="37"/>
      <c r="M27" s="37"/>
    </row>
    <row r="28" spans="1:13" x14ac:dyDescent="0.2">
      <c r="A28" s="130"/>
      <c r="B28" s="128"/>
      <c r="C28" s="114">
        <v>15</v>
      </c>
      <c r="D28" s="4" t="s">
        <v>462</v>
      </c>
      <c r="E28">
        <v>15</v>
      </c>
      <c r="F28" s="96" t="s">
        <v>76</v>
      </c>
      <c r="G28" t="s">
        <v>542</v>
      </c>
      <c r="H28" s="96" t="s">
        <v>386</v>
      </c>
      <c r="I28" s="99" t="s">
        <v>502</v>
      </c>
      <c r="J28" s="2">
        <v>3</v>
      </c>
      <c r="L28" s="37"/>
      <c r="M28" s="37"/>
    </row>
    <row r="29" spans="1:13" x14ac:dyDescent="0.2">
      <c r="A29" s="130"/>
      <c r="B29" s="128"/>
      <c r="C29" s="2"/>
      <c r="D29" s="4" t="s">
        <v>463</v>
      </c>
      <c r="E29" s="37"/>
      <c r="F29" s="47"/>
      <c r="G29" s="16"/>
      <c r="H29" s="11"/>
      <c r="I29" s="86"/>
      <c r="J29" s="2"/>
      <c r="L29" s="37"/>
      <c r="M29" s="37"/>
    </row>
    <row r="30" spans="1:13" x14ac:dyDescent="0.2">
      <c r="A30" s="130"/>
      <c r="B30" s="128"/>
      <c r="C30" s="114">
        <v>16</v>
      </c>
      <c r="D30" s="4" t="s">
        <v>464</v>
      </c>
      <c r="E30">
        <v>16</v>
      </c>
      <c r="F30" s="97" t="s">
        <v>358</v>
      </c>
      <c r="G30" t="s">
        <v>543</v>
      </c>
      <c r="H30" s="97" t="s">
        <v>398</v>
      </c>
      <c r="I30" s="98" t="s">
        <v>493</v>
      </c>
      <c r="J30" s="2">
        <v>3</v>
      </c>
      <c r="K30" s="104" t="s">
        <v>503</v>
      </c>
      <c r="L30" s="37"/>
      <c r="M30" s="37"/>
    </row>
    <row r="31" spans="1:13" x14ac:dyDescent="0.2">
      <c r="A31" s="130"/>
      <c r="B31" s="128"/>
      <c r="C31" s="2"/>
      <c r="D31" s="4" t="s">
        <v>465</v>
      </c>
      <c r="F31" s="47"/>
      <c r="G31" s="16"/>
      <c r="H31" s="11"/>
      <c r="I31" s="86"/>
      <c r="J31" s="2"/>
      <c r="K31" s="104" t="s">
        <v>509</v>
      </c>
      <c r="L31" s="37"/>
      <c r="M31" s="37"/>
    </row>
    <row r="32" spans="1:13" x14ac:dyDescent="0.2">
      <c r="A32" s="130"/>
      <c r="B32" s="128"/>
      <c r="C32" s="114">
        <v>17</v>
      </c>
      <c r="D32" s="4" t="s">
        <v>466</v>
      </c>
      <c r="E32">
        <v>17</v>
      </c>
      <c r="F32" s="97" t="s">
        <v>359</v>
      </c>
      <c r="G32" t="s">
        <v>544</v>
      </c>
      <c r="H32" s="97" t="s">
        <v>397</v>
      </c>
      <c r="I32" s="98" t="s">
        <v>493</v>
      </c>
      <c r="J32" s="2">
        <v>3</v>
      </c>
      <c r="K32" t="s">
        <v>512</v>
      </c>
      <c r="L32" s="37"/>
      <c r="M32" s="37"/>
    </row>
    <row r="33" spans="1:13" x14ac:dyDescent="0.2">
      <c r="A33" s="130"/>
      <c r="B33" s="128"/>
      <c r="C33" s="114">
        <v>18</v>
      </c>
      <c r="D33" s="4" t="s">
        <v>467</v>
      </c>
      <c r="E33">
        <v>18</v>
      </c>
      <c r="F33" s="97" t="s">
        <v>360</v>
      </c>
      <c r="G33" t="s">
        <v>545</v>
      </c>
      <c r="H33" s="97" t="s">
        <v>396</v>
      </c>
      <c r="I33" s="98" t="s">
        <v>493</v>
      </c>
      <c r="J33" s="2">
        <v>3</v>
      </c>
      <c r="L33" s="37"/>
      <c r="M33" s="37"/>
    </row>
    <row r="34" spans="1:13" x14ac:dyDescent="0.2">
      <c r="A34" s="130"/>
      <c r="B34" s="128"/>
      <c r="C34" s="116">
        <v>19</v>
      </c>
      <c r="D34" s="4" t="s">
        <v>468</v>
      </c>
      <c r="E34" s="17">
        <v>19</v>
      </c>
      <c r="F34" s="101" t="s">
        <v>361</v>
      </c>
      <c r="G34" s="17" t="s">
        <v>546</v>
      </c>
      <c r="H34" s="101" t="s">
        <v>395</v>
      </c>
      <c r="I34" s="103" t="s">
        <v>493</v>
      </c>
      <c r="J34" s="71">
        <v>3</v>
      </c>
      <c r="L34" s="37"/>
      <c r="M34" s="37"/>
    </row>
    <row r="35" spans="1:13" x14ac:dyDescent="0.2">
      <c r="A35" s="130"/>
      <c r="B35" s="128"/>
      <c r="C35" s="2">
        <v>20</v>
      </c>
      <c r="D35" s="4" t="s">
        <v>469</v>
      </c>
      <c r="E35">
        <v>20</v>
      </c>
      <c r="F35" s="97" t="s">
        <v>362</v>
      </c>
      <c r="G35" t="s">
        <v>547</v>
      </c>
      <c r="H35" s="97" t="s">
        <v>394</v>
      </c>
      <c r="I35" s="98" t="s">
        <v>493</v>
      </c>
      <c r="J35" s="2">
        <v>3</v>
      </c>
      <c r="L35" s="37"/>
      <c r="M35" s="37"/>
    </row>
    <row r="36" spans="1:13" x14ac:dyDescent="0.2">
      <c r="A36" s="130"/>
      <c r="B36" s="128"/>
      <c r="C36" s="2">
        <v>21</v>
      </c>
      <c r="D36" s="4" t="s">
        <v>470</v>
      </c>
      <c r="E36">
        <v>21</v>
      </c>
      <c r="F36" s="97" t="s">
        <v>363</v>
      </c>
      <c r="G36" t="s">
        <v>548</v>
      </c>
      <c r="H36" s="97" t="s">
        <v>400</v>
      </c>
      <c r="I36" s="98" t="s">
        <v>493</v>
      </c>
      <c r="J36" s="2">
        <v>5</v>
      </c>
      <c r="K36" s="17"/>
      <c r="L36" s="37"/>
      <c r="M36" s="37"/>
    </row>
    <row r="37" spans="1:13" x14ac:dyDescent="0.2">
      <c r="A37" s="126"/>
      <c r="B37" s="129"/>
      <c r="C37" s="5">
        <v>22</v>
      </c>
      <c r="D37" s="5" t="s">
        <v>471</v>
      </c>
      <c r="E37" s="53">
        <v>22</v>
      </c>
      <c r="F37" s="117" t="s">
        <v>289</v>
      </c>
      <c r="G37" s="8" t="s">
        <v>549</v>
      </c>
      <c r="H37" s="117" t="s">
        <v>399</v>
      </c>
      <c r="I37" s="118" t="s">
        <v>493</v>
      </c>
      <c r="J37" s="3">
        <v>5</v>
      </c>
      <c r="K37" s="23"/>
      <c r="L37" s="37"/>
      <c r="M37" s="37"/>
    </row>
    <row r="40" spans="1:13" x14ac:dyDescent="0.2">
      <c r="C40" s="114"/>
      <c r="F40" s="97"/>
      <c r="H40" s="97"/>
      <c r="I40" s="98"/>
      <c r="J40" s="2"/>
    </row>
  </sheetData>
  <mergeCells count="6">
    <mergeCell ref="A2:A13"/>
    <mergeCell ref="B2:B13"/>
    <mergeCell ref="A14:A25"/>
    <mergeCell ref="B14:B25"/>
    <mergeCell ref="A26:A37"/>
    <mergeCell ref="B26:B37"/>
  </mergeCells>
  <printOptions gridLines="1"/>
  <pageMargins left="0.25" right="0.25" top="0.94" bottom="1" header="0.5" footer="0.5"/>
  <pageSetup scale="9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workbookViewId="0">
      <selection activeCell="B2" sqref="B2"/>
    </sheetView>
  </sheetViews>
  <sheetFormatPr defaultRowHeight="12.75" x14ac:dyDescent="0.2"/>
  <cols>
    <col min="1" max="1" width="13.375" customWidth="1"/>
    <col min="2" max="2" width="25.125" customWidth="1"/>
  </cols>
  <sheetData>
    <row r="1" spans="1:3" x14ac:dyDescent="0.2">
      <c r="A1" t="s">
        <v>516</v>
      </c>
      <c r="B1" t="s">
        <v>517</v>
      </c>
      <c r="C1" t="s">
        <v>518</v>
      </c>
    </row>
    <row r="2" spans="1:3" x14ac:dyDescent="0.2">
      <c r="A2" t="str">
        <f>+SUBSTITUTE(West!C4,"West","")</f>
        <v xml:space="preserve"> 1</v>
      </c>
      <c r="B2" t="str">
        <f>LEFT(West!B4,10)</f>
        <v xml:space="preserve">tof-lvps3 </v>
      </c>
      <c r="C2" t="str">
        <f>West!D4</f>
        <v>U0</v>
      </c>
    </row>
    <row r="3" spans="1:3" x14ac:dyDescent="0.2">
      <c r="A3" t="str">
        <f>+SUBSTITUTE(West!C5,"West","")</f>
        <v xml:space="preserve"> 2</v>
      </c>
      <c r="B3" t="str">
        <f>B2</f>
        <v xml:space="preserve">tof-lvps3 </v>
      </c>
      <c r="C3" t="str">
        <f>West!D5</f>
        <v>U1</v>
      </c>
    </row>
    <row r="4" spans="1:3" x14ac:dyDescent="0.2">
      <c r="A4" t="str">
        <f>+SUBSTITUTE(West!C6,"West","")</f>
        <v xml:space="preserve"> 3</v>
      </c>
      <c r="B4" t="str">
        <f>B2</f>
        <v xml:space="preserve">tof-lvps3 </v>
      </c>
      <c r="C4" t="str">
        <f>West!D6</f>
        <v>U2</v>
      </c>
    </row>
    <row r="5" spans="1:3" x14ac:dyDescent="0.2">
      <c r="A5" t="str">
        <f>+SUBSTITUTE(West!C7,"West","")</f>
        <v xml:space="preserve"> 4</v>
      </c>
      <c r="B5" t="str">
        <f t="shared" ref="B5:B12" si="0">B4</f>
        <v xml:space="preserve">tof-lvps3 </v>
      </c>
      <c r="C5" t="str">
        <f>West!D7</f>
        <v>U3</v>
      </c>
    </row>
    <row r="6" spans="1:3" x14ac:dyDescent="0.2">
      <c r="A6" t="str">
        <f>+SUBSTITUTE(West!C8,"West","")</f>
        <v xml:space="preserve"> 5</v>
      </c>
      <c r="B6" t="str">
        <f t="shared" si="0"/>
        <v xml:space="preserve">tof-lvps3 </v>
      </c>
      <c r="C6" t="str">
        <f>West!D8</f>
        <v>U4</v>
      </c>
    </row>
    <row r="7" spans="1:3" x14ac:dyDescent="0.2">
      <c r="A7" t="str">
        <f>+SUBSTITUTE(West!C9,"West","")</f>
        <v xml:space="preserve"> 6</v>
      </c>
      <c r="B7" t="str">
        <f>B5</f>
        <v xml:space="preserve">tof-lvps3 </v>
      </c>
      <c r="C7" t="str">
        <f>West!D9</f>
        <v>U5</v>
      </c>
    </row>
    <row r="8" spans="1:3" x14ac:dyDescent="0.2">
      <c r="A8" t="str">
        <f>+SUBSTITUTE(West!C10,"West","")</f>
        <v xml:space="preserve"> 7</v>
      </c>
      <c r="B8" t="str">
        <f t="shared" si="0"/>
        <v xml:space="preserve">tof-lvps3 </v>
      </c>
      <c r="C8" t="str">
        <f>West!D10</f>
        <v>U6</v>
      </c>
    </row>
    <row r="9" spans="1:3" x14ac:dyDescent="0.2">
      <c r="A9" t="str">
        <f>+SUBSTITUTE(West!C11,"West","")</f>
        <v xml:space="preserve"> 8</v>
      </c>
      <c r="B9" t="str">
        <f t="shared" si="0"/>
        <v xml:space="preserve">tof-lvps3 </v>
      </c>
      <c r="C9" t="str">
        <f>West!D11</f>
        <v>U7</v>
      </c>
    </row>
    <row r="10" spans="1:3" x14ac:dyDescent="0.2">
      <c r="A10" t="str">
        <f>+SUBSTITUTE(West!C12,"West","")</f>
        <v xml:space="preserve"> 9</v>
      </c>
      <c r="B10" t="str">
        <f>B8</f>
        <v xml:space="preserve">tof-lvps3 </v>
      </c>
      <c r="C10" t="str">
        <f>West!D12</f>
        <v>U8</v>
      </c>
    </row>
    <row r="11" spans="1:3" x14ac:dyDescent="0.2">
      <c r="A11" t="str">
        <f>+SUBSTITUTE(West!C13,"West","")</f>
        <v xml:space="preserve"> 10</v>
      </c>
      <c r="B11" t="str">
        <f t="shared" si="0"/>
        <v xml:space="preserve">tof-lvps3 </v>
      </c>
      <c r="C11" t="str">
        <f>West!D13</f>
        <v>U9</v>
      </c>
    </row>
    <row r="12" spans="1:3" x14ac:dyDescent="0.2">
      <c r="A12" t="str">
        <f>+SUBSTITUTE(West!C14,"West","")</f>
        <v xml:space="preserve"> 11</v>
      </c>
      <c r="B12" t="str">
        <f t="shared" si="0"/>
        <v xml:space="preserve">tof-lvps3 </v>
      </c>
      <c r="C12" t="str">
        <f>West!D14</f>
        <v>U10</v>
      </c>
    </row>
    <row r="13" spans="1:3" x14ac:dyDescent="0.2">
      <c r="A13" t="str">
        <f>+SUBSTITUTE(West!C15,"West","")</f>
        <v xml:space="preserve"> 12</v>
      </c>
      <c r="B13" t="str">
        <f>B11</f>
        <v xml:space="preserve">tof-lvps3 </v>
      </c>
      <c r="C13" t="str">
        <f>West!D15</f>
        <v>U11</v>
      </c>
    </row>
    <row r="14" spans="1:3" x14ac:dyDescent="0.2">
      <c r="A14" t="str">
        <f>+SUBSTITUTE(West!C16,"West","")</f>
        <v xml:space="preserve"> 13</v>
      </c>
      <c r="B14" t="str">
        <f>LEFT(West!B16,10)</f>
        <v xml:space="preserve">tof-lvps8 </v>
      </c>
      <c r="C14" t="str">
        <f>West!D16</f>
        <v>U0</v>
      </c>
    </row>
    <row r="15" spans="1:3" x14ac:dyDescent="0.2">
      <c r="A15" t="str">
        <f>+SUBSTITUTE(West!C17,"West","")</f>
        <v xml:space="preserve"> 14</v>
      </c>
      <c r="B15" t="str">
        <f>B14</f>
        <v xml:space="preserve">tof-lvps8 </v>
      </c>
      <c r="C15" t="str">
        <f>West!D17</f>
        <v>U1</v>
      </c>
    </row>
    <row r="16" spans="1:3" x14ac:dyDescent="0.2">
      <c r="A16" t="str">
        <f>+SUBSTITUTE(West!C18,"West","")</f>
        <v xml:space="preserve"> 15</v>
      </c>
      <c r="B16" t="str">
        <f>B14</f>
        <v xml:space="preserve">tof-lvps8 </v>
      </c>
      <c r="C16" t="str">
        <f>West!D18</f>
        <v>U2</v>
      </c>
    </row>
    <row r="17" spans="1:3" x14ac:dyDescent="0.2">
      <c r="A17" t="str">
        <f>+SUBSTITUTE(West!C19,"West","")</f>
        <v xml:space="preserve"> 16</v>
      </c>
      <c r="B17" t="str">
        <f>B16</f>
        <v xml:space="preserve">tof-lvps8 </v>
      </c>
      <c r="C17" t="str">
        <f>West!D19</f>
        <v>U3</v>
      </c>
    </row>
    <row r="18" spans="1:3" x14ac:dyDescent="0.2">
      <c r="A18" t="str">
        <f>+SUBSTITUTE(West!C20,"West","")</f>
        <v xml:space="preserve"> 17</v>
      </c>
      <c r="B18" t="str">
        <f>B16</f>
        <v xml:space="preserve">tof-lvps8 </v>
      </c>
      <c r="C18" t="str">
        <f>West!D20</f>
        <v>U4</v>
      </c>
    </row>
    <row r="19" spans="1:3" x14ac:dyDescent="0.2">
      <c r="A19" t="str">
        <f>+SUBSTITUTE(West!C21,"West","")</f>
        <v xml:space="preserve"> 18</v>
      </c>
      <c r="B19" t="str">
        <f>B18</f>
        <v xml:space="preserve">tof-lvps8 </v>
      </c>
      <c r="C19" t="str">
        <f>West!D21</f>
        <v>U5</v>
      </c>
    </row>
    <row r="20" spans="1:3" x14ac:dyDescent="0.2">
      <c r="A20" t="str">
        <f>+SUBSTITUTE(West!C22,"West","")</f>
        <v xml:space="preserve"> 19</v>
      </c>
      <c r="B20" t="str">
        <f>B18</f>
        <v xml:space="preserve">tof-lvps8 </v>
      </c>
      <c r="C20" t="str">
        <f>West!D22</f>
        <v>U6</v>
      </c>
    </row>
    <row r="21" spans="1:3" x14ac:dyDescent="0.2">
      <c r="A21" t="str">
        <f>+SUBSTITUTE(West!C23,"West","")</f>
        <v xml:space="preserve"> 20</v>
      </c>
      <c r="B21" t="str">
        <f>B20</f>
        <v xml:space="preserve">tof-lvps8 </v>
      </c>
      <c r="C21" t="str">
        <f>West!D23</f>
        <v>U7</v>
      </c>
    </row>
    <row r="22" spans="1:3" x14ac:dyDescent="0.2">
      <c r="A22" t="str">
        <f>+SUBSTITUTE(West!C24,"West","")</f>
        <v xml:space="preserve"> 21</v>
      </c>
      <c r="B22" t="str">
        <f>B20</f>
        <v xml:space="preserve">tof-lvps8 </v>
      </c>
      <c r="C22" t="str">
        <f>West!D24</f>
        <v>U8</v>
      </c>
    </row>
    <row r="23" spans="1:3" x14ac:dyDescent="0.2">
      <c r="A23" t="str">
        <f>+SUBSTITUTE(West!C25,"West","")</f>
        <v xml:space="preserve"> 22</v>
      </c>
      <c r="B23" t="str">
        <f>B22</f>
        <v xml:space="preserve">tof-lvps8 </v>
      </c>
      <c r="C23" t="str">
        <f>West!D25</f>
        <v>U9</v>
      </c>
    </row>
    <row r="24" spans="1:3" x14ac:dyDescent="0.2">
      <c r="A24" t="str">
        <f>+SUBSTITUTE(West!C26,"West","")</f>
        <v xml:space="preserve"> 23</v>
      </c>
      <c r="B24" t="str">
        <f>B22</f>
        <v xml:space="preserve">tof-lvps8 </v>
      </c>
      <c r="C24" t="str">
        <f>West!D26</f>
        <v>U10</v>
      </c>
    </row>
    <row r="25" spans="1:3" x14ac:dyDescent="0.2">
      <c r="A25" t="str">
        <f>+SUBSTITUTE(West!C27,"West","")</f>
        <v xml:space="preserve"> 24</v>
      </c>
      <c r="B25" t="str">
        <f>B24</f>
        <v xml:space="preserve">tof-lvps8 </v>
      </c>
      <c r="C25" t="str">
        <f>West!D27</f>
        <v>U11</v>
      </c>
    </row>
    <row r="26" spans="1:3" x14ac:dyDescent="0.2">
      <c r="A26" t="str">
        <f>+SUBSTITUTE(West!C28,"West","")</f>
        <v xml:space="preserve"> 25</v>
      </c>
      <c r="B26" t="str">
        <f>LEFT(West!B28,10)</f>
        <v xml:space="preserve">tof-lvps9 </v>
      </c>
      <c r="C26" t="str">
        <f>West!D28</f>
        <v>U0</v>
      </c>
    </row>
    <row r="27" spans="1:3" x14ac:dyDescent="0.2">
      <c r="A27" t="str">
        <f>+SUBSTITUTE(West!C29,"West","")</f>
        <v xml:space="preserve"> 26</v>
      </c>
      <c r="B27" t="str">
        <f>B26</f>
        <v xml:space="preserve">tof-lvps9 </v>
      </c>
      <c r="C27" t="str">
        <f>West!D29</f>
        <v>U1</v>
      </c>
    </row>
    <row r="28" spans="1:3" x14ac:dyDescent="0.2">
      <c r="A28" t="str">
        <f>+SUBSTITUTE(West!C30,"West","")</f>
        <v xml:space="preserve"> 27</v>
      </c>
      <c r="B28" t="str">
        <f>B26</f>
        <v xml:space="preserve">tof-lvps9 </v>
      </c>
      <c r="C28" t="str">
        <f>West!D30</f>
        <v>U2</v>
      </c>
    </row>
    <row r="29" spans="1:3" x14ac:dyDescent="0.2">
      <c r="A29" t="str">
        <f>+SUBSTITUTE(West!C31,"West","")</f>
        <v xml:space="preserve"> 28</v>
      </c>
      <c r="B29" t="str">
        <f>B28</f>
        <v xml:space="preserve">tof-lvps9 </v>
      </c>
      <c r="C29" t="str">
        <f>West!D31</f>
        <v>U3</v>
      </c>
    </row>
    <row r="30" spans="1:3" x14ac:dyDescent="0.2">
      <c r="A30" t="str">
        <f>+SUBSTITUTE(West!C32,"West","")</f>
        <v xml:space="preserve"> 29</v>
      </c>
      <c r="B30" t="str">
        <f>B28</f>
        <v xml:space="preserve">tof-lvps9 </v>
      </c>
      <c r="C30" t="str">
        <f>West!D32</f>
        <v>U4</v>
      </c>
    </row>
    <row r="31" spans="1:3" x14ac:dyDescent="0.2">
      <c r="A31" t="str">
        <f>+SUBSTITUTE(West!C33,"West","")</f>
        <v xml:space="preserve"> 30</v>
      </c>
      <c r="B31" t="str">
        <f>B30</f>
        <v xml:space="preserve">tof-lvps9 </v>
      </c>
      <c r="C31" t="str">
        <f>West!D33</f>
        <v>U5</v>
      </c>
    </row>
    <row r="32" spans="1:3" x14ac:dyDescent="0.2">
      <c r="A32" t="str">
        <f>+SUBSTITUTE(West!C34,"West","")</f>
        <v xml:space="preserve"> 31</v>
      </c>
      <c r="B32" t="str">
        <f>B30</f>
        <v xml:space="preserve">tof-lvps9 </v>
      </c>
      <c r="C32" t="str">
        <f>West!D34</f>
        <v>U6</v>
      </c>
    </row>
    <row r="33" spans="1:3" x14ac:dyDescent="0.2">
      <c r="A33" t="str">
        <f>+SUBSTITUTE(West!C35,"West","")</f>
        <v xml:space="preserve"> 32</v>
      </c>
      <c r="B33" t="str">
        <f>B32</f>
        <v xml:space="preserve">tof-lvps9 </v>
      </c>
      <c r="C33" t="str">
        <f>West!D35</f>
        <v>U7</v>
      </c>
    </row>
    <row r="34" spans="1:3" x14ac:dyDescent="0.2">
      <c r="A34" t="str">
        <f>+SUBSTITUTE(West!C36,"West","")</f>
        <v xml:space="preserve"> 33</v>
      </c>
      <c r="B34" t="str">
        <f>B32</f>
        <v xml:space="preserve">tof-lvps9 </v>
      </c>
      <c r="C34" t="str">
        <f>West!D36</f>
        <v>U8</v>
      </c>
    </row>
    <row r="35" spans="1:3" x14ac:dyDescent="0.2">
      <c r="A35" t="str">
        <f>+SUBSTITUTE(West!C37,"West","")</f>
        <v xml:space="preserve"> 34</v>
      </c>
      <c r="B35" t="str">
        <f>B34</f>
        <v xml:space="preserve">tof-lvps9 </v>
      </c>
      <c r="C35" t="str">
        <f>West!D37</f>
        <v>U9</v>
      </c>
    </row>
    <row r="36" spans="1:3" x14ac:dyDescent="0.2">
      <c r="A36" t="str">
        <f>+SUBSTITUTE(West!C38,"West","")</f>
        <v xml:space="preserve"> 35</v>
      </c>
      <c r="B36" t="str">
        <f>B34</f>
        <v xml:space="preserve">tof-lvps9 </v>
      </c>
      <c r="C36" t="str">
        <f>West!D38</f>
        <v>U10</v>
      </c>
    </row>
    <row r="37" spans="1:3" x14ac:dyDescent="0.2">
      <c r="A37" t="str">
        <f>+SUBSTITUTE(West!C39,"West","")</f>
        <v xml:space="preserve"> 36</v>
      </c>
      <c r="B37" t="str">
        <f>B36</f>
        <v xml:space="preserve">tof-lvps9 </v>
      </c>
      <c r="C37" t="str">
        <f>West!D39</f>
        <v>U11</v>
      </c>
    </row>
    <row r="38" spans="1:3" x14ac:dyDescent="0.2">
      <c r="A38" t="str">
        <f>+SUBSTITUTE(West!C40,"West","")</f>
        <v xml:space="preserve"> 37</v>
      </c>
      <c r="B38" t="str">
        <f>LEFT(West!B40,10)</f>
        <v xml:space="preserve">tof-lvps0 </v>
      </c>
      <c r="C38" t="str">
        <f>West!D40</f>
        <v>U0</v>
      </c>
    </row>
    <row r="39" spans="1:3" x14ac:dyDescent="0.2">
      <c r="A39" t="str">
        <f>+SUBSTITUTE(West!C41,"West","")</f>
        <v xml:space="preserve"> 38</v>
      </c>
      <c r="B39" t="str">
        <f>B38</f>
        <v xml:space="preserve">tof-lvps0 </v>
      </c>
      <c r="C39" t="str">
        <f>West!D41</f>
        <v>U1</v>
      </c>
    </row>
    <row r="40" spans="1:3" x14ac:dyDescent="0.2">
      <c r="A40" t="str">
        <f>+SUBSTITUTE(West!C42,"West","")</f>
        <v xml:space="preserve"> 39</v>
      </c>
      <c r="B40" t="str">
        <f>B38</f>
        <v xml:space="preserve">tof-lvps0 </v>
      </c>
      <c r="C40" t="str">
        <f>West!D42</f>
        <v>U2</v>
      </c>
    </row>
    <row r="41" spans="1:3" x14ac:dyDescent="0.2">
      <c r="A41" t="str">
        <f>+SUBSTITUTE(West!C43,"West","")</f>
        <v xml:space="preserve"> 40</v>
      </c>
      <c r="B41" t="str">
        <f>B40</f>
        <v xml:space="preserve">tof-lvps0 </v>
      </c>
      <c r="C41" t="str">
        <f>West!D43</f>
        <v>U3</v>
      </c>
    </row>
    <row r="42" spans="1:3" x14ac:dyDescent="0.2">
      <c r="A42" t="str">
        <f>+SUBSTITUTE(West!C44,"West","")</f>
        <v xml:space="preserve"> 41</v>
      </c>
      <c r="B42" t="str">
        <f>B40</f>
        <v xml:space="preserve">tof-lvps0 </v>
      </c>
      <c r="C42" t="str">
        <f>West!D44</f>
        <v>U4</v>
      </c>
    </row>
    <row r="43" spans="1:3" x14ac:dyDescent="0.2">
      <c r="A43" t="str">
        <f>+SUBSTITUTE(West!C45,"West","")</f>
        <v xml:space="preserve"> 42</v>
      </c>
      <c r="B43" t="str">
        <f>B42</f>
        <v xml:space="preserve">tof-lvps0 </v>
      </c>
      <c r="C43" t="str">
        <f>West!D45</f>
        <v>U5</v>
      </c>
    </row>
    <row r="44" spans="1:3" x14ac:dyDescent="0.2">
      <c r="A44" t="str">
        <f>+SUBSTITUTE(West!C46,"West","")</f>
        <v xml:space="preserve"> 43</v>
      </c>
      <c r="B44" t="str">
        <f>B42</f>
        <v xml:space="preserve">tof-lvps0 </v>
      </c>
      <c r="C44" t="str">
        <f>West!D46</f>
        <v>U6</v>
      </c>
    </row>
    <row r="45" spans="1:3" x14ac:dyDescent="0.2">
      <c r="A45" t="str">
        <f>+SUBSTITUTE(West!C47,"West","")</f>
        <v xml:space="preserve"> 44</v>
      </c>
      <c r="B45" t="str">
        <f>B44</f>
        <v xml:space="preserve">tof-lvps0 </v>
      </c>
      <c r="C45" t="str">
        <f>West!D47</f>
        <v>U7</v>
      </c>
    </row>
    <row r="46" spans="1:3" x14ac:dyDescent="0.2">
      <c r="A46" t="str">
        <f>+SUBSTITUTE(West!C48,"West","")</f>
        <v xml:space="preserve"> 45</v>
      </c>
      <c r="B46" t="str">
        <f>B44</f>
        <v xml:space="preserve">tof-lvps0 </v>
      </c>
      <c r="C46" t="str">
        <f>West!D48</f>
        <v>U8</v>
      </c>
    </row>
    <row r="47" spans="1:3" x14ac:dyDescent="0.2">
      <c r="A47" t="str">
        <f>+SUBSTITUTE(West!C49,"West","")</f>
        <v xml:space="preserve"> 46</v>
      </c>
      <c r="B47" t="str">
        <f>B46</f>
        <v xml:space="preserve">tof-lvps0 </v>
      </c>
      <c r="C47" t="str">
        <f>West!D49</f>
        <v>U9</v>
      </c>
    </row>
    <row r="48" spans="1:3" x14ac:dyDescent="0.2">
      <c r="A48" t="str">
        <f>+SUBSTITUTE(West!C50,"West","")</f>
        <v xml:space="preserve"> 47</v>
      </c>
      <c r="B48" t="str">
        <f>B46</f>
        <v xml:space="preserve">tof-lvps0 </v>
      </c>
      <c r="C48" t="str">
        <f>West!D50</f>
        <v>U10</v>
      </c>
    </row>
    <row r="49" spans="1:3" x14ac:dyDescent="0.2">
      <c r="A49" t="str">
        <f>+SUBSTITUTE(West!C51,"West","")</f>
        <v xml:space="preserve"> 48</v>
      </c>
      <c r="B49" t="str">
        <f>B48</f>
        <v xml:space="preserve">tof-lvps0 </v>
      </c>
      <c r="C49" t="str">
        <f>West!D51</f>
        <v>U11</v>
      </c>
    </row>
    <row r="50" spans="1:3" x14ac:dyDescent="0.2">
      <c r="A50" t="str">
        <f>+SUBSTITUTE(West!C52,"West","")</f>
        <v xml:space="preserve"> 49</v>
      </c>
      <c r="B50" t="str">
        <f>LEFT(West!B52,10)</f>
        <v xml:space="preserve">tof-lvps2 </v>
      </c>
      <c r="C50" t="str">
        <f>West!D52</f>
        <v>U0</v>
      </c>
    </row>
    <row r="51" spans="1:3" x14ac:dyDescent="0.2">
      <c r="A51" t="str">
        <f>+SUBSTITUTE(West!C53,"West","")</f>
        <v xml:space="preserve"> 50</v>
      </c>
      <c r="B51" t="str">
        <f>B50</f>
        <v xml:space="preserve">tof-lvps2 </v>
      </c>
      <c r="C51" t="str">
        <f>West!D53</f>
        <v>U1</v>
      </c>
    </row>
    <row r="52" spans="1:3" x14ac:dyDescent="0.2">
      <c r="A52" t="str">
        <f>+SUBSTITUTE(West!C54,"West","")</f>
        <v xml:space="preserve"> 51</v>
      </c>
      <c r="B52" t="str">
        <f>B50</f>
        <v xml:space="preserve">tof-lvps2 </v>
      </c>
      <c r="C52" t="str">
        <f>West!D54</f>
        <v>U2</v>
      </c>
    </row>
    <row r="53" spans="1:3" x14ac:dyDescent="0.2">
      <c r="A53" t="str">
        <f>+SUBSTITUTE(West!C55,"West","")</f>
        <v xml:space="preserve"> 52</v>
      </c>
      <c r="B53" t="str">
        <f>B52</f>
        <v xml:space="preserve">tof-lvps2 </v>
      </c>
      <c r="C53" t="str">
        <f>West!D55</f>
        <v>U3</v>
      </c>
    </row>
    <row r="54" spans="1:3" x14ac:dyDescent="0.2">
      <c r="A54" t="str">
        <f>+SUBSTITUTE(West!C56,"West","")</f>
        <v xml:space="preserve"> 53</v>
      </c>
      <c r="B54" t="str">
        <f>B52</f>
        <v xml:space="preserve">tof-lvps2 </v>
      </c>
      <c r="C54" t="str">
        <f>West!D56</f>
        <v>U4</v>
      </c>
    </row>
    <row r="55" spans="1:3" x14ac:dyDescent="0.2">
      <c r="A55" t="str">
        <f>+SUBSTITUTE(West!C57,"West","")</f>
        <v xml:space="preserve"> 54</v>
      </c>
      <c r="B55" t="str">
        <f>B54</f>
        <v xml:space="preserve">tof-lvps2 </v>
      </c>
      <c r="C55" t="str">
        <f>West!D57</f>
        <v>U5</v>
      </c>
    </row>
    <row r="56" spans="1:3" x14ac:dyDescent="0.2">
      <c r="A56" t="str">
        <f>+SUBSTITUTE(West!C58,"West","")</f>
        <v xml:space="preserve"> 55</v>
      </c>
      <c r="B56" t="str">
        <f>B54</f>
        <v xml:space="preserve">tof-lvps2 </v>
      </c>
      <c r="C56" t="str">
        <f>West!D58</f>
        <v>U6</v>
      </c>
    </row>
    <row r="57" spans="1:3" x14ac:dyDescent="0.2">
      <c r="A57" t="str">
        <f>+SUBSTITUTE(West!C59,"West","")</f>
        <v xml:space="preserve"> 56</v>
      </c>
      <c r="B57" t="str">
        <f>B56</f>
        <v xml:space="preserve">tof-lvps2 </v>
      </c>
      <c r="C57" t="str">
        <f>West!D59</f>
        <v>U7</v>
      </c>
    </row>
    <row r="58" spans="1:3" x14ac:dyDescent="0.2">
      <c r="A58" t="str">
        <f>+SUBSTITUTE(West!C60,"West","")</f>
        <v xml:space="preserve"> 57</v>
      </c>
      <c r="B58" t="str">
        <f>B56</f>
        <v xml:space="preserve">tof-lvps2 </v>
      </c>
      <c r="C58" t="str">
        <f>West!D60</f>
        <v>U8</v>
      </c>
    </row>
    <row r="59" spans="1:3" x14ac:dyDescent="0.2">
      <c r="A59" t="str">
        <f>+SUBSTITUTE(West!C61,"West","")</f>
        <v xml:space="preserve"> 58</v>
      </c>
      <c r="B59" t="str">
        <f>B58</f>
        <v xml:space="preserve">tof-lvps2 </v>
      </c>
      <c r="C59" t="str">
        <f>West!D61</f>
        <v>U9</v>
      </c>
    </row>
    <row r="60" spans="1:3" x14ac:dyDescent="0.2">
      <c r="A60" t="str">
        <f>+SUBSTITUTE(West!C62,"West","")</f>
        <v xml:space="preserve"> 59</v>
      </c>
      <c r="B60" t="str">
        <f>B58</f>
        <v xml:space="preserve">tof-lvps2 </v>
      </c>
      <c r="C60" t="str">
        <f>West!D62</f>
        <v>U10</v>
      </c>
    </row>
    <row r="61" spans="1:3" x14ac:dyDescent="0.2">
      <c r="A61" t="str">
        <f>+SUBSTITUTE(West!C63,"West","")</f>
        <v xml:space="preserve"> 60</v>
      </c>
      <c r="B61" t="str">
        <f>B60</f>
        <v xml:space="preserve">tof-lvps2 </v>
      </c>
      <c r="C61" t="str">
        <f>West!D63</f>
        <v>U11</v>
      </c>
    </row>
    <row r="62" spans="1:3" x14ac:dyDescent="0.2">
      <c r="A62" t="str">
        <f>SUBSTITUTE(East!C2,"East","")</f>
        <v xml:space="preserve"> 61</v>
      </c>
      <c r="B62" t="str">
        <f>LEFT(East!B2,10)</f>
        <v xml:space="preserve">tof-lvps7 </v>
      </c>
      <c r="C62" t="str">
        <f>East!D2</f>
        <v>U0</v>
      </c>
    </row>
    <row r="63" spans="1:3" x14ac:dyDescent="0.2">
      <c r="A63" t="str">
        <f>SUBSTITUTE(East!C3,"East","")</f>
        <v xml:space="preserve"> 62</v>
      </c>
      <c r="B63" t="str">
        <f>B62</f>
        <v xml:space="preserve">tof-lvps7 </v>
      </c>
      <c r="C63" t="str">
        <f>East!D3</f>
        <v>U1</v>
      </c>
    </row>
    <row r="64" spans="1:3" x14ac:dyDescent="0.2">
      <c r="A64" t="str">
        <f>SUBSTITUTE(East!C4,"East","")</f>
        <v xml:space="preserve"> 63</v>
      </c>
      <c r="B64" t="str">
        <f>B62</f>
        <v xml:space="preserve">tof-lvps7 </v>
      </c>
      <c r="C64" t="str">
        <f>East!D4</f>
        <v>U2</v>
      </c>
    </row>
    <row r="65" spans="1:3" x14ac:dyDescent="0.2">
      <c r="A65" t="str">
        <f>SUBSTITUTE(East!C5,"East","")</f>
        <v xml:space="preserve"> 64</v>
      </c>
      <c r="B65" t="str">
        <f>B64</f>
        <v xml:space="preserve">tof-lvps7 </v>
      </c>
      <c r="C65" t="str">
        <f>East!D5</f>
        <v>U3</v>
      </c>
    </row>
    <row r="66" spans="1:3" x14ac:dyDescent="0.2">
      <c r="A66" t="str">
        <f>SUBSTITUTE(East!C6,"East","")</f>
        <v xml:space="preserve"> 65</v>
      </c>
      <c r="B66" t="str">
        <f>B64</f>
        <v xml:space="preserve">tof-lvps7 </v>
      </c>
      <c r="C66" t="str">
        <f>East!D6</f>
        <v>U4</v>
      </c>
    </row>
    <row r="67" spans="1:3" x14ac:dyDescent="0.2">
      <c r="A67" t="str">
        <f>SUBSTITUTE(East!C7,"East","")</f>
        <v xml:space="preserve"> 66</v>
      </c>
      <c r="B67" t="str">
        <f>B66</f>
        <v xml:space="preserve">tof-lvps7 </v>
      </c>
      <c r="C67" t="str">
        <f>East!D7</f>
        <v>U5</v>
      </c>
    </row>
    <row r="68" spans="1:3" x14ac:dyDescent="0.2">
      <c r="A68" t="str">
        <f>SUBSTITUTE(East!C8,"East","")</f>
        <v xml:space="preserve"> 67</v>
      </c>
      <c r="B68" t="str">
        <f>B66</f>
        <v xml:space="preserve">tof-lvps7 </v>
      </c>
      <c r="C68" t="str">
        <f>East!D8</f>
        <v>U6</v>
      </c>
    </row>
    <row r="69" spans="1:3" x14ac:dyDescent="0.2">
      <c r="A69" t="str">
        <f>SUBSTITUTE(East!C9,"East","")</f>
        <v xml:space="preserve"> 68</v>
      </c>
      <c r="B69" t="str">
        <f>B68</f>
        <v xml:space="preserve">tof-lvps7 </v>
      </c>
      <c r="C69" t="str">
        <f>East!D9</f>
        <v>U7</v>
      </c>
    </row>
    <row r="70" spans="1:3" x14ac:dyDescent="0.2">
      <c r="A70" t="str">
        <f>SUBSTITUTE(East!C10,"East","")</f>
        <v xml:space="preserve"> 69</v>
      </c>
      <c r="B70" t="str">
        <f>B68</f>
        <v xml:space="preserve">tof-lvps7 </v>
      </c>
      <c r="C70" t="str">
        <f>East!D10</f>
        <v>U8</v>
      </c>
    </row>
    <row r="71" spans="1:3" x14ac:dyDescent="0.2">
      <c r="A71" t="str">
        <f>SUBSTITUTE(East!C11,"East","")</f>
        <v xml:space="preserve"> 70</v>
      </c>
      <c r="B71" t="str">
        <f>B70</f>
        <v xml:space="preserve">tof-lvps7 </v>
      </c>
      <c r="C71" t="str">
        <f>East!D11</f>
        <v>U9</v>
      </c>
    </row>
    <row r="72" spans="1:3" x14ac:dyDescent="0.2">
      <c r="A72" t="str">
        <f>SUBSTITUTE(East!C12,"East","")</f>
        <v xml:space="preserve"> 71</v>
      </c>
      <c r="B72" t="str">
        <f>B70</f>
        <v xml:space="preserve">tof-lvps7 </v>
      </c>
      <c r="C72" t="str">
        <f>East!D12</f>
        <v>U10</v>
      </c>
    </row>
    <row r="73" spans="1:3" x14ac:dyDescent="0.2">
      <c r="A73" t="str">
        <f>SUBSTITUTE(East!C13,"East","")</f>
        <v xml:space="preserve"> 72</v>
      </c>
      <c r="B73" t="str">
        <f>B72</f>
        <v xml:space="preserve">tof-lvps7 </v>
      </c>
      <c r="C73" t="str">
        <f>East!D13</f>
        <v>U11</v>
      </c>
    </row>
    <row r="74" spans="1:3" x14ac:dyDescent="0.2">
      <c r="A74" t="str">
        <f>SUBSTITUTE(East!C14,"East","")</f>
        <v xml:space="preserve"> 73</v>
      </c>
      <c r="B74" t="str">
        <f>LEFT(East!B14,10)</f>
        <v>tof-lvps12</v>
      </c>
      <c r="C74" t="str">
        <f>East!D14</f>
        <v>U0</v>
      </c>
    </row>
    <row r="75" spans="1:3" x14ac:dyDescent="0.2">
      <c r="A75" t="str">
        <f>SUBSTITUTE(East!C15,"East","")</f>
        <v xml:space="preserve"> 74</v>
      </c>
      <c r="B75" t="str">
        <f>B74</f>
        <v>tof-lvps12</v>
      </c>
      <c r="C75" t="str">
        <f>East!D15</f>
        <v>U1</v>
      </c>
    </row>
    <row r="76" spans="1:3" x14ac:dyDescent="0.2">
      <c r="A76" t="str">
        <f>SUBSTITUTE(East!C16,"East","")</f>
        <v xml:space="preserve"> 75</v>
      </c>
      <c r="B76" t="str">
        <f>B74</f>
        <v>tof-lvps12</v>
      </c>
      <c r="C76" t="str">
        <f>East!D16</f>
        <v>U2</v>
      </c>
    </row>
    <row r="77" spans="1:3" x14ac:dyDescent="0.2">
      <c r="A77" t="str">
        <f>SUBSTITUTE(East!C17,"East","")</f>
        <v xml:space="preserve"> 76</v>
      </c>
      <c r="B77" t="str">
        <f>B76</f>
        <v>tof-lvps12</v>
      </c>
      <c r="C77" t="str">
        <f>East!D17</f>
        <v>U3</v>
      </c>
    </row>
    <row r="78" spans="1:3" x14ac:dyDescent="0.2">
      <c r="A78" t="str">
        <f>SUBSTITUTE(East!C18,"East","")</f>
        <v xml:space="preserve"> 77</v>
      </c>
      <c r="B78" t="str">
        <f>B76</f>
        <v>tof-lvps12</v>
      </c>
      <c r="C78" t="str">
        <f>East!D18</f>
        <v>U4</v>
      </c>
    </row>
    <row r="79" spans="1:3" x14ac:dyDescent="0.2">
      <c r="A79" t="str">
        <f>SUBSTITUTE(East!C19,"East","")</f>
        <v xml:space="preserve"> 78</v>
      </c>
      <c r="B79" t="str">
        <f>B78</f>
        <v>tof-lvps12</v>
      </c>
      <c r="C79" t="str">
        <f>East!D19</f>
        <v>U5</v>
      </c>
    </row>
    <row r="80" spans="1:3" x14ac:dyDescent="0.2">
      <c r="A80" t="str">
        <f>SUBSTITUTE(East!C20,"East","")</f>
        <v xml:space="preserve"> 79</v>
      </c>
      <c r="B80" t="str">
        <f>B78</f>
        <v>tof-lvps12</v>
      </c>
      <c r="C80" t="str">
        <f>East!D20</f>
        <v>U6</v>
      </c>
    </row>
    <row r="81" spans="1:3" x14ac:dyDescent="0.2">
      <c r="A81" t="str">
        <f>SUBSTITUTE(East!C21,"East","")</f>
        <v xml:space="preserve"> 80</v>
      </c>
      <c r="B81" t="str">
        <f>B80</f>
        <v>tof-lvps12</v>
      </c>
      <c r="C81" t="str">
        <f>East!D21</f>
        <v>U7</v>
      </c>
    </row>
    <row r="82" spans="1:3" x14ac:dyDescent="0.2">
      <c r="A82" t="str">
        <f>SUBSTITUTE(East!C22,"East","")</f>
        <v xml:space="preserve"> 81</v>
      </c>
      <c r="B82" t="str">
        <f>B80</f>
        <v>tof-lvps12</v>
      </c>
      <c r="C82" t="str">
        <f>East!D22</f>
        <v>U8</v>
      </c>
    </row>
    <row r="83" spans="1:3" x14ac:dyDescent="0.2">
      <c r="A83" t="str">
        <f>SUBSTITUTE(East!C23,"East","")</f>
        <v xml:space="preserve"> 82</v>
      </c>
      <c r="B83" t="str">
        <f>B82</f>
        <v>tof-lvps12</v>
      </c>
      <c r="C83" t="str">
        <f>East!D23</f>
        <v>U9</v>
      </c>
    </row>
    <row r="84" spans="1:3" x14ac:dyDescent="0.2">
      <c r="A84" t="str">
        <f>SUBSTITUTE(East!C24,"East","")</f>
        <v xml:space="preserve"> 83</v>
      </c>
      <c r="B84" t="str">
        <f>B82</f>
        <v>tof-lvps12</v>
      </c>
      <c r="C84" t="str">
        <f>East!D24</f>
        <v>U10</v>
      </c>
    </row>
    <row r="85" spans="1:3" x14ac:dyDescent="0.2">
      <c r="A85" t="str">
        <f>SUBSTITUTE(East!C25,"East","")</f>
        <v xml:space="preserve"> 84</v>
      </c>
      <c r="B85" t="str">
        <f>B84</f>
        <v>tof-lvps12</v>
      </c>
      <c r="C85" t="str">
        <f>East!D25</f>
        <v>U11</v>
      </c>
    </row>
    <row r="86" spans="1:3" x14ac:dyDescent="0.2">
      <c r="A86" t="str">
        <f>SUBSTITUTE(East!C26,"East","")</f>
        <v xml:space="preserve"> 85</v>
      </c>
      <c r="B86" t="str">
        <f>LEFT(East!B26,10)</f>
        <v xml:space="preserve">tof-lvps6 </v>
      </c>
      <c r="C86" t="str">
        <f>East!D26</f>
        <v>U0</v>
      </c>
    </row>
    <row r="87" spans="1:3" x14ac:dyDescent="0.2">
      <c r="A87" t="str">
        <f>SUBSTITUTE(East!C27,"East","")</f>
        <v xml:space="preserve"> 86</v>
      </c>
      <c r="B87" t="str">
        <f>B86</f>
        <v xml:space="preserve">tof-lvps6 </v>
      </c>
      <c r="C87" t="str">
        <f>East!D27</f>
        <v>U1</v>
      </c>
    </row>
    <row r="88" spans="1:3" x14ac:dyDescent="0.2">
      <c r="A88" t="str">
        <f>SUBSTITUTE(East!C28,"East","")</f>
        <v xml:space="preserve"> 87</v>
      </c>
      <c r="B88" t="str">
        <f>B86</f>
        <v xml:space="preserve">tof-lvps6 </v>
      </c>
      <c r="C88" t="str">
        <f>East!D28</f>
        <v>U2</v>
      </c>
    </row>
    <row r="89" spans="1:3" x14ac:dyDescent="0.2">
      <c r="A89" t="str">
        <f>SUBSTITUTE(East!C29,"East","")</f>
        <v xml:space="preserve"> 88</v>
      </c>
      <c r="B89" t="str">
        <f>B88</f>
        <v xml:space="preserve">tof-lvps6 </v>
      </c>
      <c r="C89" t="str">
        <f>East!D29</f>
        <v>U3</v>
      </c>
    </row>
    <row r="90" spans="1:3" x14ac:dyDescent="0.2">
      <c r="A90" t="str">
        <f>SUBSTITUTE(East!C30,"East","")</f>
        <v xml:space="preserve"> 89</v>
      </c>
      <c r="B90" t="str">
        <f>B88</f>
        <v xml:space="preserve">tof-lvps6 </v>
      </c>
      <c r="C90" t="str">
        <f>East!D30</f>
        <v>U4</v>
      </c>
    </row>
    <row r="91" spans="1:3" x14ac:dyDescent="0.2">
      <c r="A91" t="str">
        <f>SUBSTITUTE(East!C31,"East","")</f>
        <v xml:space="preserve"> 90</v>
      </c>
      <c r="B91" t="str">
        <f>B90</f>
        <v xml:space="preserve">tof-lvps6 </v>
      </c>
      <c r="C91" t="str">
        <f>East!D31</f>
        <v>U5</v>
      </c>
    </row>
    <row r="92" spans="1:3" x14ac:dyDescent="0.2">
      <c r="A92" t="str">
        <f>SUBSTITUTE(East!C32,"East","")</f>
        <v xml:space="preserve"> 91</v>
      </c>
      <c r="B92" t="str">
        <f>B90</f>
        <v xml:space="preserve">tof-lvps6 </v>
      </c>
      <c r="C92" t="str">
        <f>East!D32</f>
        <v>U6</v>
      </c>
    </row>
    <row r="93" spans="1:3" x14ac:dyDescent="0.2">
      <c r="A93" t="str">
        <f>SUBSTITUTE(East!C33,"East","")</f>
        <v xml:space="preserve"> 92</v>
      </c>
      <c r="B93" t="str">
        <f>B92</f>
        <v xml:space="preserve">tof-lvps6 </v>
      </c>
      <c r="C93" t="str">
        <f>East!D33</f>
        <v>U7</v>
      </c>
    </row>
    <row r="94" spans="1:3" x14ac:dyDescent="0.2">
      <c r="A94" t="str">
        <f>SUBSTITUTE(East!C34,"East","")</f>
        <v xml:space="preserve"> 93</v>
      </c>
      <c r="B94" t="str">
        <f>B92</f>
        <v xml:space="preserve">tof-lvps6 </v>
      </c>
      <c r="C94" t="str">
        <f>East!D34</f>
        <v>U8</v>
      </c>
    </row>
    <row r="95" spans="1:3" x14ac:dyDescent="0.2">
      <c r="A95" t="str">
        <f>SUBSTITUTE(East!C35,"East","")</f>
        <v xml:space="preserve"> 94</v>
      </c>
      <c r="B95" t="str">
        <f>B94</f>
        <v xml:space="preserve">tof-lvps6 </v>
      </c>
      <c r="C95" t="str">
        <f>East!D35</f>
        <v>U9</v>
      </c>
    </row>
    <row r="96" spans="1:3" x14ac:dyDescent="0.2">
      <c r="A96" t="str">
        <f>SUBSTITUTE(East!C36,"East","")</f>
        <v xml:space="preserve"> 95</v>
      </c>
      <c r="B96" t="str">
        <f>B94</f>
        <v xml:space="preserve">tof-lvps6 </v>
      </c>
      <c r="C96" t="str">
        <f>East!D36</f>
        <v>U10</v>
      </c>
    </row>
    <row r="97" spans="1:3" x14ac:dyDescent="0.2">
      <c r="A97" t="str">
        <f>SUBSTITUTE(East!C37,"East","")</f>
        <v xml:space="preserve"> 96</v>
      </c>
      <c r="B97" t="str">
        <f>B96</f>
        <v xml:space="preserve">tof-lvps6 </v>
      </c>
      <c r="C97" t="str">
        <f>East!D37</f>
        <v>U11</v>
      </c>
    </row>
    <row r="98" spans="1:3" x14ac:dyDescent="0.2">
      <c r="A98" t="str">
        <f>SUBSTITUTE(East!C38,"East","")</f>
        <v xml:space="preserve"> 97</v>
      </c>
      <c r="B98" t="str">
        <f>LEFT(East!B38,10)</f>
        <v xml:space="preserve">tof-lvps5 </v>
      </c>
      <c r="C98" t="str">
        <f>East!D38</f>
        <v>U0</v>
      </c>
    </row>
    <row r="99" spans="1:3" x14ac:dyDescent="0.2">
      <c r="A99" t="str">
        <f>SUBSTITUTE(East!C39,"East","")</f>
        <v xml:space="preserve"> 98</v>
      </c>
      <c r="B99" t="str">
        <f>B98</f>
        <v xml:space="preserve">tof-lvps5 </v>
      </c>
      <c r="C99" t="str">
        <f>East!D39</f>
        <v>U1</v>
      </c>
    </row>
    <row r="100" spans="1:3" x14ac:dyDescent="0.2">
      <c r="A100" t="str">
        <f>SUBSTITUTE(East!C40,"East","")</f>
        <v xml:space="preserve"> 99</v>
      </c>
      <c r="B100" t="str">
        <f>B98</f>
        <v xml:space="preserve">tof-lvps5 </v>
      </c>
      <c r="C100" t="str">
        <f>East!D40</f>
        <v>U2</v>
      </c>
    </row>
    <row r="101" spans="1:3" x14ac:dyDescent="0.2">
      <c r="A101" t="str">
        <f>SUBSTITUTE(East!C41,"East","")</f>
        <v xml:space="preserve"> 100</v>
      </c>
      <c r="B101" t="str">
        <f>B100</f>
        <v xml:space="preserve">tof-lvps5 </v>
      </c>
      <c r="C101" t="str">
        <f>East!D41</f>
        <v>U3</v>
      </c>
    </row>
    <row r="102" spans="1:3" x14ac:dyDescent="0.2">
      <c r="A102" t="str">
        <f>SUBSTITUTE(East!C42,"East","")</f>
        <v xml:space="preserve"> 101</v>
      </c>
      <c r="B102" t="str">
        <f>B100</f>
        <v xml:space="preserve">tof-lvps5 </v>
      </c>
      <c r="C102" t="str">
        <f>East!D42</f>
        <v>U4</v>
      </c>
    </row>
    <row r="103" spans="1:3" x14ac:dyDescent="0.2">
      <c r="A103" t="str">
        <f>SUBSTITUTE(East!C43,"East","")</f>
        <v xml:space="preserve"> 102</v>
      </c>
      <c r="B103" t="str">
        <f>B102</f>
        <v xml:space="preserve">tof-lvps5 </v>
      </c>
      <c r="C103" t="str">
        <f>East!D43</f>
        <v>U5</v>
      </c>
    </row>
    <row r="104" spans="1:3" x14ac:dyDescent="0.2">
      <c r="A104" t="str">
        <f>SUBSTITUTE(East!C44,"East","")</f>
        <v xml:space="preserve"> 103</v>
      </c>
      <c r="B104" t="str">
        <f>B102</f>
        <v xml:space="preserve">tof-lvps5 </v>
      </c>
      <c r="C104" t="str">
        <f>East!D44</f>
        <v>U6</v>
      </c>
    </row>
    <row r="105" spans="1:3" x14ac:dyDescent="0.2">
      <c r="A105" t="str">
        <f>SUBSTITUTE(East!C45,"East","")</f>
        <v xml:space="preserve"> 104</v>
      </c>
      <c r="B105" t="str">
        <f>B104</f>
        <v xml:space="preserve">tof-lvps5 </v>
      </c>
      <c r="C105" t="str">
        <f>East!D45</f>
        <v>U7</v>
      </c>
    </row>
    <row r="106" spans="1:3" x14ac:dyDescent="0.2">
      <c r="A106" t="str">
        <f>SUBSTITUTE(East!C46,"East","")</f>
        <v xml:space="preserve"> 105</v>
      </c>
      <c r="B106" t="str">
        <f>B104</f>
        <v xml:space="preserve">tof-lvps5 </v>
      </c>
      <c r="C106" t="str">
        <f>East!D46</f>
        <v>U8</v>
      </c>
    </row>
    <row r="107" spans="1:3" x14ac:dyDescent="0.2">
      <c r="A107" t="str">
        <f>SUBSTITUTE(East!C47,"East","")</f>
        <v xml:space="preserve"> 106</v>
      </c>
      <c r="B107" t="str">
        <f>B106</f>
        <v xml:space="preserve">tof-lvps5 </v>
      </c>
      <c r="C107" t="str">
        <f>East!D47</f>
        <v>U9</v>
      </c>
    </row>
    <row r="108" spans="1:3" x14ac:dyDescent="0.2">
      <c r="A108" t="str">
        <f>SUBSTITUTE(East!C48,"East","")</f>
        <v xml:space="preserve"> 107</v>
      </c>
      <c r="B108" t="str">
        <f>B106</f>
        <v xml:space="preserve">tof-lvps5 </v>
      </c>
      <c r="C108" t="str">
        <f>East!D48</f>
        <v>U10</v>
      </c>
    </row>
    <row r="109" spans="1:3" x14ac:dyDescent="0.2">
      <c r="A109" t="str">
        <f>SUBSTITUTE(East!C49,"East","")</f>
        <v xml:space="preserve"> 108</v>
      </c>
      <c r="B109" t="str">
        <f>B108</f>
        <v xml:space="preserve">tof-lvps5 </v>
      </c>
      <c r="C109" t="str">
        <f>East!D49</f>
        <v>U11</v>
      </c>
    </row>
    <row r="110" spans="1:3" x14ac:dyDescent="0.2">
      <c r="A110" t="str">
        <f>SUBSTITUTE(East!C50,"East","")</f>
        <v xml:space="preserve"> 109</v>
      </c>
      <c r="B110" t="str">
        <f>LEFT(East!B50,10)</f>
        <v>tof-lvps11</v>
      </c>
      <c r="C110" t="str">
        <f>East!D50</f>
        <v>U0</v>
      </c>
    </row>
    <row r="111" spans="1:3" x14ac:dyDescent="0.2">
      <c r="A111" t="str">
        <f>SUBSTITUTE(East!C51,"East","")</f>
        <v xml:space="preserve"> 110</v>
      </c>
      <c r="B111" t="str">
        <f>B110</f>
        <v>tof-lvps11</v>
      </c>
      <c r="C111" t="str">
        <f>East!D51</f>
        <v>U1</v>
      </c>
    </row>
    <row r="112" spans="1:3" x14ac:dyDescent="0.2">
      <c r="A112" t="str">
        <f>SUBSTITUTE(East!C52,"East","")</f>
        <v xml:space="preserve"> 111</v>
      </c>
      <c r="B112" t="str">
        <f>B110</f>
        <v>tof-lvps11</v>
      </c>
      <c r="C112" t="str">
        <f>East!D52</f>
        <v>U2</v>
      </c>
    </row>
    <row r="113" spans="1:3" x14ac:dyDescent="0.2">
      <c r="A113" t="str">
        <f>SUBSTITUTE(East!C53,"East","")</f>
        <v xml:space="preserve"> 112</v>
      </c>
      <c r="B113" t="str">
        <f>B112</f>
        <v>tof-lvps11</v>
      </c>
      <c r="C113" t="str">
        <f>East!D53</f>
        <v>U3</v>
      </c>
    </row>
    <row r="114" spans="1:3" x14ac:dyDescent="0.2">
      <c r="A114" t="str">
        <f>SUBSTITUTE(East!C54,"East","")</f>
        <v xml:space="preserve"> 113</v>
      </c>
      <c r="B114" t="str">
        <f>B112</f>
        <v>tof-lvps11</v>
      </c>
      <c r="C114" t="str">
        <f>East!D54</f>
        <v>U4</v>
      </c>
    </row>
    <row r="115" spans="1:3" x14ac:dyDescent="0.2">
      <c r="A115" t="str">
        <f>SUBSTITUTE(East!C55,"East","")</f>
        <v xml:space="preserve"> 114</v>
      </c>
      <c r="B115" t="str">
        <f>B114</f>
        <v>tof-lvps11</v>
      </c>
      <c r="C115" t="str">
        <f>East!D55</f>
        <v>U5</v>
      </c>
    </row>
    <row r="116" spans="1:3" x14ac:dyDescent="0.2">
      <c r="A116" t="str">
        <f>SUBSTITUTE(East!C56,"East","")</f>
        <v xml:space="preserve"> 115</v>
      </c>
      <c r="B116" t="str">
        <f>B114</f>
        <v>tof-lvps11</v>
      </c>
      <c r="C116" t="str">
        <f>East!D56</f>
        <v>U6</v>
      </c>
    </row>
    <row r="117" spans="1:3" x14ac:dyDescent="0.2">
      <c r="A117" t="str">
        <f>SUBSTITUTE(East!C57,"East","")</f>
        <v xml:space="preserve"> 116</v>
      </c>
      <c r="B117" t="str">
        <f>B116</f>
        <v>tof-lvps11</v>
      </c>
      <c r="C117" t="str">
        <f>East!D57</f>
        <v>U7</v>
      </c>
    </row>
    <row r="118" spans="1:3" x14ac:dyDescent="0.2">
      <c r="A118" t="str">
        <f>SUBSTITUTE(East!C58,"East","")</f>
        <v xml:space="preserve"> 117</v>
      </c>
      <c r="B118" t="str">
        <f>B116</f>
        <v>tof-lvps11</v>
      </c>
      <c r="C118" t="str">
        <f>East!D58</f>
        <v>U8</v>
      </c>
    </row>
    <row r="119" spans="1:3" x14ac:dyDescent="0.2">
      <c r="A119" t="str">
        <f>SUBSTITUTE(East!C59,"East","")</f>
        <v xml:space="preserve"> 118</v>
      </c>
      <c r="B119" t="str">
        <f>B118</f>
        <v>tof-lvps11</v>
      </c>
      <c r="C119" t="str">
        <f>East!D59</f>
        <v>U9</v>
      </c>
    </row>
    <row r="120" spans="1:3" x14ac:dyDescent="0.2">
      <c r="A120" t="str">
        <f>SUBSTITUTE(East!C60,"East","")</f>
        <v xml:space="preserve"> 119</v>
      </c>
      <c r="B120" t="str">
        <f>B118</f>
        <v>tof-lvps11</v>
      </c>
      <c r="C120" t="str">
        <f>East!D60</f>
        <v>U10</v>
      </c>
    </row>
    <row r="121" spans="1:3" x14ac:dyDescent="0.2">
      <c r="A121" t="str">
        <f>SUBSTITUTE(East!C61,"East","")</f>
        <v xml:space="preserve"> 120</v>
      </c>
      <c r="B121" t="str">
        <f>B120</f>
        <v>tof-lvps11</v>
      </c>
      <c r="C121" t="str">
        <f>East!D61</f>
        <v>U11</v>
      </c>
    </row>
    <row r="122" spans="1:3" x14ac:dyDescent="0.2">
      <c r="A122" s="34">
        <f>West!C74</f>
        <v>121</v>
      </c>
      <c r="B122" t="str">
        <f>LEFT(West!B65,10)</f>
        <v xml:space="preserve">tof-lvps1 </v>
      </c>
      <c r="C122" t="str">
        <f>West!D74</f>
        <v>U9</v>
      </c>
    </row>
    <row r="123" spans="1:3" x14ac:dyDescent="0.2">
      <c r="A123" s="34">
        <f>West!C73</f>
        <v>122</v>
      </c>
      <c r="B123" t="str">
        <f>LEFT(West!B65,10)</f>
        <v xml:space="preserve">tof-lvps1 </v>
      </c>
      <c r="C123" t="str">
        <f>West!D73</f>
        <v>U8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1" sqref="A21"/>
    </sheetView>
  </sheetViews>
  <sheetFormatPr defaultRowHeight="12.75" x14ac:dyDescent="0.2"/>
  <cols>
    <col min="2" max="2" width="13" customWidth="1"/>
    <col min="5" max="5" width="11.5" customWidth="1"/>
  </cols>
  <sheetData>
    <row r="1" spans="1:7" x14ac:dyDescent="0.2">
      <c r="A1" t="s">
        <v>520</v>
      </c>
      <c r="B1" t="s">
        <v>517</v>
      </c>
      <c r="C1" t="s">
        <v>518</v>
      </c>
    </row>
    <row r="2" spans="1:7" x14ac:dyDescent="0.2">
      <c r="A2" s="2">
        <v>25</v>
      </c>
      <c r="B2" s="2" t="s">
        <v>552</v>
      </c>
      <c r="C2" s="2" t="s">
        <v>460</v>
      </c>
      <c r="G2" s="2"/>
    </row>
    <row r="3" spans="1:7" x14ac:dyDescent="0.2">
      <c r="A3" s="2">
        <v>26</v>
      </c>
      <c r="B3" s="2" t="s">
        <v>552</v>
      </c>
      <c r="C3" s="2" t="s">
        <v>461</v>
      </c>
      <c r="G3" s="2"/>
    </row>
    <row r="4" spans="1:7" x14ac:dyDescent="0.2">
      <c r="A4" s="2">
        <v>27</v>
      </c>
      <c r="B4" s="2" t="s">
        <v>552</v>
      </c>
      <c r="C4" s="2" t="s">
        <v>462</v>
      </c>
      <c r="G4" s="2"/>
    </row>
    <row r="5" spans="1:7" x14ac:dyDescent="0.2">
      <c r="A5" s="38">
        <v>28</v>
      </c>
      <c r="B5" s="2" t="s">
        <v>552</v>
      </c>
      <c r="C5" s="38" t="s">
        <v>463</v>
      </c>
      <c r="G5" s="38"/>
    </row>
    <row r="6" spans="1:7" x14ac:dyDescent="0.2">
      <c r="A6" s="2">
        <v>29</v>
      </c>
      <c r="B6" s="2" t="s">
        <v>552</v>
      </c>
      <c r="C6" s="71" t="s">
        <v>464</v>
      </c>
      <c r="G6" s="71"/>
    </row>
    <row r="7" spans="1:7" x14ac:dyDescent="0.2">
      <c r="A7" s="2">
        <v>30</v>
      </c>
      <c r="B7" s="2" t="s">
        <v>552</v>
      </c>
      <c r="C7" s="2" t="s">
        <v>465</v>
      </c>
      <c r="G7" s="2"/>
    </row>
    <row r="8" spans="1:7" x14ac:dyDescent="0.2">
      <c r="A8" s="2">
        <v>1</v>
      </c>
      <c r="B8" s="2" t="s">
        <v>552</v>
      </c>
      <c r="C8" s="2" t="s">
        <v>466</v>
      </c>
      <c r="G8" s="2"/>
    </row>
    <row r="9" spans="1:7" x14ac:dyDescent="0.2">
      <c r="A9" s="2">
        <v>2</v>
      </c>
      <c r="B9" s="2" t="s">
        <v>552</v>
      </c>
      <c r="C9" s="2" t="s">
        <v>467</v>
      </c>
      <c r="G9" s="2"/>
    </row>
    <row r="10" spans="1:7" x14ac:dyDescent="0.2">
      <c r="A10" s="2">
        <v>3</v>
      </c>
      <c r="B10" s="2" t="s">
        <v>552</v>
      </c>
      <c r="C10" s="2" t="s">
        <v>468</v>
      </c>
      <c r="G10" s="2"/>
    </row>
    <row r="11" spans="1:7" x14ac:dyDescent="0.2">
      <c r="A11" s="2">
        <v>4</v>
      </c>
      <c r="B11" s="2" t="s">
        <v>552</v>
      </c>
      <c r="C11" s="2" t="s">
        <v>469</v>
      </c>
      <c r="G11" s="2"/>
    </row>
    <row r="12" spans="1:7" x14ac:dyDescent="0.2">
      <c r="A12" s="2">
        <v>5</v>
      </c>
      <c r="B12" s="2" t="s">
        <v>552</v>
      </c>
      <c r="C12" s="2" t="s">
        <v>470</v>
      </c>
      <c r="G12" s="2"/>
    </row>
    <row r="13" spans="1:7" x14ac:dyDescent="0.2">
      <c r="A13" s="71">
        <v>6</v>
      </c>
      <c r="B13" s="2" t="s">
        <v>552</v>
      </c>
      <c r="C13" s="71" t="s">
        <v>471</v>
      </c>
      <c r="G13" s="71"/>
    </row>
    <row r="14" spans="1:7" x14ac:dyDescent="0.2">
      <c r="A14" s="38">
        <v>7</v>
      </c>
      <c r="B14" s="38" t="s">
        <v>553</v>
      </c>
      <c r="C14" s="4" t="s">
        <v>460</v>
      </c>
      <c r="G14" s="4"/>
    </row>
    <row r="15" spans="1:7" x14ac:dyDescent="0.2">
      <c r="A15" s="114">
        <v>8</v>
      </c>
      <c r="B15" s="38" t="s">
        <v>553</v>
      </c>
      <c r="C15" s="4" t="s">
        <v>462</v>
      </c>
      <c r="G15" s="4"/>
    </row>
    <row r="16" spans="1:7" x14ac:dyDescent="0.2">
      <c r="A16" s="38">
        <v>10</v>
      </c>
      <c r="B16" s="38" t="s">
        <v>553</v>
      </c>
      <c r="C16" s="4" t="s">
        <v>464</v>
      </c>
      <c r="G16" s="4"/>
    </row>
    <row r="17" spans="1:7" x14ac:dyDescent="0.2">
      <c r="A17" s="114">
        <v>11</v>
      </c>
      <c r="B17" s="38" t="s">
        <v>553</v>
      </c>
      <c r="C17" s="4" t="s">
        <v>466</v>
      </c>
      <c r="G17" s="4"/>
    </row>
    <row r="18" spans="1:7" x14ac:dyDescent="0.2">
      <c r="A18" s="114">
        <v>12</v>
      </c>
      <c r="B18" s="38" t="s">
        <v>553</v>
      </c>
      <c r="C18" s="4" t="s">
        <v>468</v>
      </c>
      <c r="G18" s="4"/>
    </row>
    <row r="19" spans="1:7" x14ac:dyDescent="0.2">
      <c r="A19" s="114">
        <v>13</v>
      </c>
      <c r="B19" s="38" t="s">
        <v>553</v>
      </c>
      <c r="C19" s="4" t="s">
        <v>470</v>
      </c>
      <c r="G19" s="4"/>
    </row>
    <row r="20" spans="1:7" x14ac:dyDescent="0.2">
      <c r="A20" s="114">
        <v>24</v>
      </c>
      <c r="B20" s="38" t="s">
        <v>553</v>
      </c>
      <c r="C20" s="4" t="s">
        <v>471</v>
      </c>
      <c r="G20" s="4"/>
    </row>
    <row r="21" spans="1:7" ht="12.75" customHeight="1" x14ac:dyDescent="0.2">
      <c r="A21" s="114">
        <v>14</v>
      </c>
      <c r="B21" s="114" t="s">
        <v>554</v>
      </c>
      <c r="C21" s="4" t="s">
        <v>84</v>
      </c>
      <c r="G21" s="4"/>
    </row>
    <row r="22" spans="1:7" ht="15" customHeight="1" x14ac:dyDescent="0.2">
      <c r="A22" s="114">
        <v>15</v>
      </c>
      <c r="B22" s="114" t="s">
        <v>554</v>
      </c>
      <c r="C22" s="4" t="s">
        <v>462</v>
      </c>
      <c r="G22" s="4"/>
    </row>
    <row r="23" spans="1:7" x14ac:dyDescent="0.2">
      <c r="A23" s="114">
        <v>16</v>
      </c>
      <c r="B23" s="114" t="s">
        <v>554</v>
      </c>
      <c r="C23" s="4" t="s">
        <v>464</v>
      </c>
      <c r="G23" s="4"/>
    </row>
    <row r="24" spans="1:7" x14ac:dyDescent="0.2">
      <c r="A24" s="114">
        <v>17</v>
      </c>
      <c r="B24" s="114" t="s">
        <v>554</v>
      </c>
      <c r="C24" s="4" t="s">
        <v>466</v>
      </c>
      <c r="G24" s="4"/>
    </row>
    <row r="25" spans="1:7" x14ac:dyDescent="0.2">
      <c r="A25" s="114">
        <v>18</v>
      </c>
      <c r="B25" s="114" t="s">
        <v>554</v>
      </c>
      <c r="C25" s="4" t="s">
        <v>467</v>
      </c>
      <c r="G25" s="4"/>
    </row>
    <row r="26" spans="1:7" x14ac:dyDescent="0.2">
      <c r="A26" s="116">
        <v>19</v>
      </c>
      <c r="B26" s="114" t="s">
        <v>554</v>
      </c>
      <c r="C26" s="4" t="s">
        <v>468</v>
      </c>
      <c r="G26" s="4"/>
    </row>
    <row r="27" spans="1:7" x14ac:dyDescent="0.2">
      <c r="A27" s="2">
        <v>20</v>
      </c>
      <c r="B27" s="114" t="s">
        <v>554</v>
      </c>
      <c r="C27" s="4" t="s">
        <v>469</v>
      </c>
      <c r="G27" s="4"/>
    </row>
    <row r="28" spans="1:7" x14ac:dyDescent="0.2">
      <c r="A28" s="2">
        <v>21</v>
      </c>
      <c r="B28" s="114" t="s">
        <v>554</v>
      </c>
      <c r="C28" s="4" t="s">
        <v>470</v>
      </c>
      <c r="G28" s="4"/>
    </row>
    <row r="29" spans="1:7" x14ac:dyDescent="0.2">
      <c r="A29" s="4">
        <v>22</v>
      </c>
      <c r="B29" s="114" t="s">
        <v>554</v>
      </c>
      <c r="C29" s="4" t="s">
        <v>471</v>
      </c>
      <c r="G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West</vt:lpstr>
      <vt:lpstr>East</vt:lpstr>
      <vt:lpstr>MTD</vt:lpstr>
      <vt:lpstr>TOF CSV</vt:lpstr>
      <vt:lpstr>bl_map_run14</vt:lpstr>
      <vt:lpstr>East!Print_Area</vt:lpstr>
      <vt:lpstr>MTD!Print_Area</vt:lpstr>
      <vt:lpstr>West!Print_Area</vt:lpstr>
    </vt:vector>
  </TitlesOfParts>
  <Company>UCLA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Biritz</dc:creator>
  <cp:lastModifiedBy>jschamba</cp:lastModifiedBy>
  <cp:lastPrinted>2013-11-13T15:21:09Z</cp:lastPrinted>
  <dcterms:created xsi:type="dcterms:W3CDTF">2008-09-22T17:57:58Z</dcterms:created>
  <dcterms:modified xsi:type="dcterms:W3CDTF">2015-05-13T15:31:20Z</dcterms:modified>
</cp:coreProperties>
</file>